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274" documentId="11_92485C45C1F39E42E268565A893E8C18510380CC" xr6:coauthVersionLast="47" xr6:coauthVersionMax="47" xr10:uidLastSave="{779CA1AF-0D93-4EEB-BA16-1656AF1ECF62}"/>
  <bookViews>
    <workbookView xWindow="240" yWindow="105" windowWidth="14805" windowHeight="8010" xr2:uid="{00000000-000D-0000-FFFF-FFFF00000000}"/>
  </bookViews>
  <sheets>
    <sheet name="Not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6" i="1"/>
  <c r="H16" i="1"/>
  <c r="L7" i="1"/>
  <c r="L8" i="1"/>
  <c r="L9" i="1"/>
  <c r="L10" i="1"/>
  <c r="L11" i="1"/>
  <c r="L12" i="1"/>
  <c r="L13" i="1"/>
  <c r="L6" i="1"/>
  <c r="I20" i="1"/>
  <c r="J20" i="1"/>
  <c r="K20" i="1"/>
  <c r="L20" i="1"/>
  <c r="I19" i="1"/>
  <c r="J19" i="1"/>
  <c r="K19" i="1"/>
  <c r="L19" i="1"/>
  <c r="H20" i="1"/>
  <c r="H19" i="1"/>
  <c r="I18" i="1"/>
  <c r="J18" i="1"/>
  <c r="K18" i="1"/>
  <c r="L18" i="1"/>
  <c r="H18" i="1"/>
  <c r="I17" i="1"/>
  <c r="J17" i="1"/>
  <c r="K17" i="1"/>
  <c r="L17" i="1"/>
  <c r="H17" i="1"/>
  <c r="I16" i="1"/>
  <c r="J16" i="1"/>
  <c r="K16" i="1"/>
  <c r="L16" i="1"/>
</calcChain>
</file>

<file path=xl/sharedStrings.xml><?xml version="1.0" encoding="utf-8"?>
<sst xmlns="http://schemas.openxmlformats.org/spreadsheetml/2006/main" count="25" uniqueCount="25">
  <si>
    <t>Colegio Halley</t>
  </si>
  <si>
    <t>Disciplina:</t>
  </si>
  <si>
    <t>Matemática</t>
  </si>
  <si>
    <t xml:space="preserve">Média para Reprovação </t>
  </si>
  <si>
    <t>Média p/ Aprovação:</t>
  </si>
  <si>
    <t>Aluno</t>
  </si>
  <si>
    <t>1º Bimestre</t>
  </si>
  <si>
    <t>2° Bimestre</t>
  </si>
  <si>
    <t>3º Bimestre</t>
  </si>
  <si>
    <t>4º Bimestre</t>
  </si>
  <si>
    <t>Média final</t>
  </si>
  <si>
    <t>Situação</t>
  </si>
  <si>
    <t>Janaina Souza</t>
  </si>
  <si>
    <t>Ana Cristina</t>
  </si>
  <si>
    <t>Rose Barbosa</t>
  </si>
  <si>
    <t>Carlos Alberto</t>
  </si>
  <si>
    <t>Matheus pamini</t>
  </si>
  <si>
    <t>Monica Alencar</t>
  </si>
  <si>
    <t>Sandro Cotrim</t>
  </si>
  <si>
    <t>Edna Siqueira</t>
  </si>
  <si>
    <t>Média</t>
  </si>
  <si>
    <t>Maior Nota</t>
  </si>
  <si>
    <t>Menor nota</t>
  </si>
  <si>
    <t>2ª Maior nota</t>
  </si>
  <si>
    <t>3ª Menor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</si>
</sst>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0549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color rgb="FF305496"/>
      <name val="Arial Black"/>
    </font>
    <font>
      <b/>
      <sz val="11"/>
      <color rgb="FF4472C4"/>
      <name val="Calibri"/>
      <family val="2"/>
      <scheme val="minor"/>
    </font>
    <font>
      <b/>
      <sz val="12"/>
      <color rgb="FF30549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right" vertical="center"/>
    </xf>
    <xf numFmtId="49" fontId="3" fillId="0" borderId="12" xfId="0" applyNumberFormat="1" applyFont="1" applyBorder="1" applyAlignment="1">
      <alignment horizontal="left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rgb="FF305496"/>
      </font>
    </dxf>
    <dxf>
      <font>
        <b/>
        <i val="0"/>
        <color rgb="FF9C0006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20376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20"/>
  <sheetViews>
    <sheetView tabSelected="1" topLeftCell="B2" workbookViewId="0">
      <selection activeCell="N16" sqref="N16"/>
    </sheetView>
  </sheetViews>
  <sheetFormatPr defaultRowHeight="15"/>
  <cols>
    <col min="5" max="5" width="4.85546875" customWidth="1"/>
    <col min="6" max="6" width="2" customWidth="1"/>
    <col min="7" max="7" width="15.5703125" customWidth="1"/>
    <col min="8" max="8" width="11.28515625" customWidth="1"/>
    <col min="9" max="9" width="10.140625" customWidth="1"/>
    <col min="10" max="11" width="10" customWidth="1"/>
    <col min="12" max="12" width="12.5703125" customWidth="1"/>
    <col min="13" max="13" width="14.28515625" customWidth="1"/>
    <col min="14" max="14" width="12.28515625" customWidth="1"/>
    <col min="15" max="15" width="9.28515625" customWidth="1"/>
    <col min="16" max="16" width="13.85546875" customWidth="1"/>
  </cols>
  <sheetData>
    <row r="1" spans="6:16" ht="15.75">
      <c r="G1" s="4"/>
      <c r="H1" s="12" t="s">
        <v>0</v>
      </c>
      <c r="I1" s="13"/>
      <c r="J1" s="13"/>
      <c r="K1" s="14"/>
      <c r="L1" s="4"/>
      <c r="M1" s="4"/>
      <c r="N1" s="5"/>
      <c r="O1" s="1"/>
      <c r="P1" s="2"/>
    </row>
    <row r="2" spans="6:16" ht="15.75">
      <c r="G2" s="6"/>
      <c r="H2" s="15"/>
      <c r="I2" s="16"/>
      <c r="J2" s="16"/>
      <c r="K2" s="17"/>
      <c r="L2" s="6"/>
      <c r="M2" s="6"/>
      <c r="N2" s="7"/>
      <c r="O2" s="1"/>
      <c r="P2" s="2"/>
    </row>
    <row r="3" spans="6:16" ht="15.75">
      <c r="G3" s="4"/>
      <c r="H3" s="4"/>
      <c r="I3" s="4"/>
      <c r="J3" s="4"/>
      <c r="K3" s="11" t="s">
        <v>1</v>
      </c>
      <c r="L3" s="28" t="s">
        <v>2</v>
      </c>
      <c r="M3" s="4"/>
      <c r="N3" s="5"/>
      <c r="O3" s="1"/>
      <c r="P3" s="2"/>
    </row>
    <row r="4" spans="6:16" ht="15.75">
      <c r="G4" s="20" t="s">
        <v>3</v>
      </c>
      <c r="H4" s="21"/>
      <c r="I4" s="22">
        <v>5</v>
      </c>
      <c r="J4" s="4"/>
      <c r="K4" s="4"/>
      <c r="L4" s="4"/>
      <c r="M4" s="23" t="s">
        <v>4</v>
      </c>
      <c r="N4" s="18"/>
      <c r="O4" s="19">
        <v>7</v>
      </c>
      <c r="P4" s="2"/>
    </row>
    <row r="5" spans="6:16" ht="32.25">
      <c r="G5" s="30" t="s">
        <v>5</v>
      </c>
      <c r="H5" s="29" t="s">
        <v>6</v>
      </c>
      <c r="I5" s="29" t="s">
        <v>7</v>
      </c>
      <c r="J5" s="29" t="s">
        <v>8</v>
      </c>
      <c r="K5" s="29" t="s">
        <v>9</v>
      </c>
      <c r="L5" s="29" t="s">
        <v>10</v>
      </c>
      <c r="M5" s="37" t="s">
        <v>11</v>
      </c>
      <c r="N5" s="8"/>
      <c r="O5" s="2"/>
      <c r="P5" s="2"/>
    </row>
    <row r="6" spans="6:16" ht="15.75">
      <c r="G6" s="25" t="s">
        <v>12</v>
      </c>
      <c r="H6" s="24">
        <v>7.5</v>
      </c>
      <c r="I6" s="24">
        <v>8</v>
      </c>
      <c r="J6" s="24">
        <v>9</v>
      </c>
      <c r="K6" s="24">
        <v>7.2</v>
      </c>
      <c r="L6" s="36">
        <f>AVERAGE($H6:$K6)</f>
        <v>7.9249999999999998</v>
      </c>
      <c r="M6" s="38" t="str">
        <f>IF(K6&lt;$I$4,"Reprovado",IF(K6&gt;=$O$4,"Aprovado","Recuperação"))</f>
        <v>Aprovado</v>
      </c>
      <c r="N6" s="10"/>
      <c r="O6" s="2"/>
      <c r="P6" s="2"/>
    </row>
    <row r="7" spans="6:16" ht="15.75">
      <c r="G7" s="25" t="s">
        <v>13</v>
      </c>
      <c r="H7" s="24">
        <v>4.8</v>
      </c>
      <c r="I7" s="24">
        <v>7</v>
      </c>
      <c r="J7" s="24">
        <v>5.5</v>
      </c>
      <c r="K7" s="24">
        <v>3.7</v>
      </c>
      <c r="L7" s="36">
        <f t="shared" ref="L7:L13" si="0">AVERAGE($H7:$K7)</f>
        <v>5.25</v>
      </c>
      <c r="M7" s="38" t="str">
        <f t="shared" ref="M7:M14" si="1">IF(K7&lt;$I$4,"Reprovado",IF(K7&gt;=$O$4,"Aprovado","Recuperação"))</f>
        <v>Reprovado</v>
      </c>
      <c r="N7" s="10"/>
      <c r="O7" s="2"/>
      <c r="P7" s="2"/>
    </row>
    <row r="8" spans="6:16" ht="15.75">
      <c r="G8" s="25" t="s">
        <v>14</v>
      </c>
      <c r="H8" s="24">
        <v>6.5</v>
      </c>
      <c r="I8" s="24">
        <v>4</v>
      </c>
      <c r="J8" s="24">
        <v>9.5</v>
      </c>
      <c r="K8" s="24">
        <v>6</v>
      </c>
      <c r="L8" s="36">
        <f t="shared" si="0"/>
        <v>6.5</v>
      </c>
      <c r="M8" s="38" t="str">
        <f t="shared" si="1"/>
        <v>Recuperação</v>
      </c>
      <c r="N8" s="10"/>
      <c r="O8" s="2"/>
    </row>
    <row r="9" spans="6:16" ht="15.75">
      <c r="G9" s="25" t="s">
        <v>15</v>
      </c>
      <c r="H9" s="24">
        <v>9.8000000000000007</v>
      </c>
      <c r="I9" s="24">
        <v>10</v>
      </c>
      <c r="J9" s="24">
        <v>9.5</v>
      </c>
      <c r="K9" s="24">
        <v>10</v>
      </c>
      <c r="L9" s="36">
        <f t="shared" si="0"/>
        <v>9.8249999999999993</v>
      </c>
      <c r="M9" s="38" t="str">
        <f t="shared" si="1"/>
        <v>Aprovado</v>
      </c>
      <c r="N9" s="10"/>
      <c r="O9" s="2"/>
    </row>
    <row r="10" spans="6:16" ht="15.75">
      <c r="F10" s="3"/>
      <c r="G10" s="25" t="s">
        <v>16</v>
      </c>
      <c r="H10" s="24">
        <v>6</v>
      </c>
      <c r="I10" s="24">
        <v>5</v>
      </c>
      <c r="J10" s="24">
        <v>6</v>
      </c>
      <c r="K10" s="24">
        <v>4.5</v>
      </c>
      <c r="L10" s="36">
        <f t="shared" si="0"/>
        <v>5.375</v>
      </c>
      <c r="M10" s="38" t="str">
        <f t="shared" si="1"/>
        <v>Reprovado</v>
      </c>
      <c r="N10" s="10"/>
      <c r="O10" s="2"/>
    </row>
    <row r="11" spans="6:16" ht="15.75">
      <c r="G11" s="25" t="s">
        <v>17</v>
      </c>
      <c r="H11" s="24">
        <v>3</v>
      </c>
      <c r="I11" s="24">
        <v>8</v>
      </c>
      <c r="J11" s="24">
        <v>5</v>
      </c>
      <c r="K11" s="24">
        <v>7</v>
      </c>
      <c r="L11" s="36">
        <f t="shared" si="0"/>
        <v>5.75</v>
      </c>
      <c r="M11" s="38" t="str">
        <f t="shared" si="1"/>
        <v>Aprovado</v>
      </c>
      <c r="N11" s="10"/>
      <c r="O11" s="2"/>
    </row>
    <row r="12" spans="6:16" ht="15.75">
      <c r="G12" s="25" t="s">
        <v>18</v>
      </c>
      <c r="H12" s="24">
        <v>10</v>
      </c>
      <c r="I12" s="24">
        <v>9</v>
      </c>
      <c r="J12" s="24">
        <v>7</v>
      </c>
      <c r="K12" s="24">
        <v>6</v>
      </c>
      <c r="L12" s="36">
        <f t="shared" si="0"/>
        <v>8</v>
      </c>
      <c r="M12" s="38" t="str">
        <f t="shared" si="1"/>
        <v>Recuperação</v>
      </c>
      <c r="N12" s="10"/>
      <c r="O12" s="2"/>
    </row>
    <row r="13" spans="6:16" ht="15.75">
      <c r="G13" s="25" t="s">
        <v>19</v>
      </c>
      <c r="H13" s="24">
        <v>3.4</v>
      </c>
      <c r="I13" s="24">
        <v>5.5</v>
      </c>
      <c r="J13" s="24">
        <v>5</v>
      </c>
      <c r="K13" s="24">
        <v>5</v>
      </c>
      <c r="L13" s="36">
        <f t="shared" si="0"/>
        <v>4.7249999999999996</v>
      </c>
      <c r="M13" s="38" t="str">
        <f t="shared" si="1"/>
        <v>Recuperação</v>
      </c>
      <c r="N13" s="10"/>
      <c r="O13" s="2"/>
      <c r="P13" s="2"/>
    </row>
    <row r="14" spans="6:16" ht="15.75">
      <c r="G14" s="26"/>
      <c r="H14" s="9"/>
      <c r="I14" s="9"/>
      <c r="J14" s="9"/>
      <c r="K14" s="9"/>
      <c r="L14" s="9"/>
      <c r="M14" s="10"/>
      <c r="N14" s="8"/>
      <c r="O14" s="2"/>
      <c r="P14" s="2"/>
    </row>
    <row r="15" spans="6:16" ht="15.75">
      <c r="G15" s="27"/>
      <c r="M15" s="9"/>
      <c r="N15" s="8"/>
      <c r="O15" s="2"/>
      <c r="P15" s="2"/>
    </row>
    <row r="16" spans="6:16" ht="15.75">
      <c r="G16" s="31" t="s">
        <v>20</v>
      </c>
      <c r="H16" s="32">
        <f>AVERAGE(H6:H13)</f>
        <v>6.375</v>
      </c>
      <c r="I16" s="32">
        <f>AVERAGE(I6:I13)</f>
        <v>7.0625</v>
      </c>
      <c r="J16" s="32">
        <f>AVERAGE(J6:J13)</f>
        <v>7.0625</v>
      </c>
      <c r="K16" s="32">
        <f>AVERAGE(K6:K13)</f>
        <v>6.1749999999999998</v>
      </c>
      <c r="L16" s="32">
        <f>AVERAGE(L6:L13)</f>
        <v>6.6687500000000002</v>
      </c>
      <c r="M16" s="9"/>
      <c r="N16" s="8"/>
      <c r="O16" s="2"/>
      <c r="P16" s="2"/>
    </row>
    <row r="17" spans="7:15" ht="15.75">
      <c r="G17" s="33" t="s">
        <v>21</v>
      </c>
      <c r="H17" s="34">
        <f>MAX(H6:H13)</f>
        <v>10</v>
      </c>
      <c r="I17" s="34">
        <f>MAX(I6:I13)</f>
        <v>10</v>
      </c>
      <c r="J17" s="34">
        <f>MAX(J6:J13)</f>
        <v>9.5</v>
      </c>
      <c r="K17" s="34">
        <f>MAX(K6:K13)</f>
        <v>10</v>
      </c>
      <c r="L17" s="34">
        <f>MAX(L6:L13)</f>
        <v>9.8249999999999993</v>
      </c>
      <c r="M17" s="9"/>
      <c r="N17" s="8"/>
      <c r="O17" s="2"/>
    </row>
    <row r="18" spans="7:15" ht="15.75">
      <c r="G18" s="31" t="s">
        <v>22</v>
      </c>
      <c r="H18" s="32">
        <f>MIN(H6:H13)</f>
        <v>3</v>
      </c>
      <c r="I18" s="32">
        <f>MIN(I6:I13)</f>
        <v>4</v>
      </c>
      <c r="J18" s="32">
        <f>MIN(J6:J13)</f>
        <v>5</v>
      </c>
      <c r="K18" s="32">
        <f>MIN(K6:K13)</f>
        <v>3.7</v>
      </c>
      <c r="L18" s="32">
        <f>MIN(L6:L13)</f>
        <v>4.7249999999999996</v>
      </c>
      <c r="M18" s="9"/>
      <c r="N18" s="8"/>
      <c r="O18" s="2"/>
    </row>
    <row r="19" spans="7:15" ht="15.75">
      <c r="G19" s="33" t="s">
        <v>23</v>
      </c>
      <c r="H19" s="34">
        <f>LARGE(H6:H13,2)</f>
        <v>9.8000000000000007</v>
      </c>
      <c r="I19" s="34">
        <f>LARGE(I6:I13,2)</f>
        <v>9</v>
      </c>
      <c r="J19" s="34">
        <f>LARGE(J6:J13,2)</f>
        <v>9.5</v>
      </c>
      <c r="K19" s="34">
        <f>LARGE(K6:K13,2)</f>
        <v>7.2</v>
      </c>
      <c r="L19" s="34">
        <f>LARGE(L6:L13,2)</f>
        <v>8</v>
      </c>
      <c r="M19" s="9"/>
      <c r="N19" s="8"/>
      <c r="O19" s="2"/>
    </row>
    <row r="20" spans="7:15" ht="15.75">
      <c r="G20" s="31" t="s">
        <v>24</v>
      </c>
      <c r="H20" s="35">
        <f>SMALL(H6:H13,2)</f>
        <v>3.4</v>
      </c>
      <c r="I20" s="35">
        <f>SMALL(I6:I13,2)</f>
        <v>5</v>
      </c>
      <c r="J20" s="35">
        <f>SMALL(J6:J13,2)</f>
        <v>5</v>
      </c>
      <c r="K20" s="35">
        <f>SMALL(K6:K13,2)</f>
        <v>4.5</v>
      </c>
      <c r="L20" s="35">
        <f>SMALL(L6:L13,2)</f>
        <v>5.25</v>
      </c>
    </row>
  </sheetData>
  <mergeCells count="3">
    <mergeCell ref="H1:K2"/>
    <mergeCell ref="M4:N4"/>
    <mergeCell ref="G4:H4"/>
  </mergeCells>
  <conditionalFormatting sqref="H6:L14">
    <cfRule type="cellIs" dxfId="5" priority="7" operator="greaterThanOrEqual">
      <formula>7</formula>
    </cfRule>
  </conditionalFormatting>
  <conditionalFormatting sqref="H6:L14">
    <cfRule type="cellIs" dxfId="4" priority="6" operator="lessThanOrEqual">
      <formula>5</formula>
    </cfRule>
  </conditionalFormatting>
  <conditionalFormatting sqref="H6:L13">
    <cfRule type="cellIs" dxfId="3" priority="5" operator="between">
      <formula>6.9999</formula>
      <formula>5.0001</formula>
    </cfRule>
  </conditionalFormatting>
  <conditionalFormatting sqref="M6:M13">
    <cfRule type="cellIs" dxfId="2" priority="3" operator="equal">
      <formula>"Recuperação"</formula>
    </cfRule>
  </conditionalFormatting>
  <conditionalFormatting sqref="M6:M13">
    <cfRule type="cellIs" dxfId="1" priority="2" operator="equal">
      <formula>"Reprovado"</formula>
    </cfRule>
  </conditionalFormatting>
  <conditionalFormatting sqref="M6:M13">
    <cfRule type="cellIs" dxfId="0" priority="1" operator="equal">
      <formula>"Aprovado"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Pecyrne .</cp:lastModifiedBy>
  <cp:revision/>
  <dcterms:created xsi:type="dcterms:W3CDTF">2022-07-01T22:33:52Z</dcterms:created>
  <dcterms:modified xsi:type="dcterms:W3CDTF">2022-07-01T23:38:45Z</dcterms:modified>
  <cp:category/>
  <cp:contentStatus/>
</cp:coreProperties>
</file>