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<sst xmlns="http://schemas.openxmlformats.org/spreadsheetml/2006/main" count="233" uniqueCount="105">
  <si>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</si>
  <si>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</si>
  <si>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</si>
  <si>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</si>
  <si>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</si>
  <si>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</si>
  <si>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</si>
  <si>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</si>
  <si>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</si>
  <si>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</si>
  <si>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</si>
  <si>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</si>
  <si>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</si>
  <si>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</si>
  <si>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</si>
  <si>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</si>
  <si>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</si>
  <si>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</si>
  <si>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</si>
  <si>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</si>
  <si>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</si>
  <si>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</si>
  <si>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</si>
  <si>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</si>
  <si>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</si>
  <si>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https://www.inolux-corp.com/datasheet/SMDLED/Addressable%20LED/IN-PI15TAT5R5G5B_v1.0.pdf</t>
  </si>
  <si>
    <t>https://www.digikey.ch/en/products/detail/inolux/IN-PI15TAT5R5G5B/14555725</t>
  </si>
  <si>
    <t>3</t>
  </si>
  <si>
    <t>Conn_01x03_Pin</t>
  </si>
  <si>
    <t>J1</t>
  </si>
  <si>
    <t>JST PH 3</t>
  </si>
  <si>
    <t>JST_PH_B3B-PH-SM4-TB_1x03-1MP_P2.00mm_Vertical</t>
  </si>
  <si>
    <t>~</t>
  </si>
  <si>
    <t>4</t>
  </si>
  <si>
    <t>Conn_01x04_Pin</t>
  </si>
  <si>
    <t>J3</t>
  </si>
  <si>
    <t>JST PH 4</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</si>
  <si>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</si>
  <si>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</si>
  <si>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</si>
  <si>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</si>
  <si>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</si>
  <si>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</si>
  <si>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</si>
  <si>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</si>
  <si>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</si>
  <si>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</si>
  <si>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</si>
  <si>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</si>
  <si>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</si>
  <si>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</si>
  <si>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</si>
  <si>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</si>
  <si>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</si>
  <si>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</si>
  <si>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</si>
  <si>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</si>
  <si>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</si>
  <si>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</si>
  <si>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</si>
  <si>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</si>
  <si>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</si>
  <si>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8.0.4+1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</si>
  <si>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</si>
  <si>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</si>
  <si>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</si>
  <si>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</si>
  <si>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</si>
  <si>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</si>
  <si>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</si>
  <si>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</si>
  <si>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</si>
  <si>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</si>
  <si>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</si>
  <si>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</si>
  <si>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</si>
  <si>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</si>
  <si>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</si>
  <si>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</si>
  <si>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</si>
  <si>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</si>
  <si>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</si>
  <si>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</si>
  <si>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</si>
  <si>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</si>
  <si>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</si>
  <si>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</si>
  <si>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2024-10-17 12:19:50</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</si>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</sst>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883359</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www.inolux-corp.com/datasheet/SMDLED/Addressable%20LED/IN-PI15TAT5R5G5B_v1.0.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eielect.com/catalog/sei-rmcf_rmcp.pdf" TargetMode="External"/><Relationship Id="rId2" Type="http://schemas.openxmlformats.org/officeDocument/2006/relationships/drawing" Target="../drawings/drawing4.xml"/><Relationship Id="rId3"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52</v>
      </c>
      <c r="D1" s="1"/>
      <c r="E1" s="1"/>
      <c r="F1" s="1"/>
      <c r="G1" s="1"/>
      <c r="H1" s="1"/>
      <c r="I1" s="1"/>
      <c r="J1" s="1"/>
    </row>
    <row r="2" spans="1:10">
      <c r="C2" s="2" t="s">
        <v>53</v>
      </c>
      <c r="D2" s="3" t="s">
        <v>54</v>
      </c>
      <c r="E2" s="2" t="s">
        <v>63</v>
      </c>
      <c r="F2" s="3">
        <v>8</v>
      </c>
    </row>
    <row r="3" spans="1:10">
      <c r="C3" s="2" t="s">
        <v>55</v>
      </c>
      <c r="D3" s="3" t="s">
        <v>56</v>
      </c>
      <c r="E3" s="2" t="s">
        <v>64</v>
      </c>
      <c r="F3" s="3" t="s">
        <v>65</v>
      </c>
    </row>
    <row r="4" spans="1:10">
      <c r="C4" s="2" t="s">
        <v>57</v>
      </c>
      <c r="D4" s="3" t="s">
        <v>58</v>
      </c>
      <c r="E4" s="2" t="s">
        <v>66</v>
      </c>
      <c r="F4" s="3" t="s">
        <v>67</v>
      </c>
    </row>
    <row r="5" spans="1:10">
      <c r="C5" s="2" t="s">
        <v>59</v>
      </c>
      <c r="D5" s="3" t="s">
        <v>60</v>
      </c>
      <c r="E5" s="2" t="s">
        <v>68</v>
      </c>
      <c r="F5" s="3">
        <v>1</v>
      </c>
    </row>
    <row r="6" spans="1:10">
      <c r="C6" s="2" t="s">
        <v>61</v>
      </c>
      <c r="D6" s="3" t="s">
        <v>62</v>
      </c>
      <c r="E6" s="2" t="s">
        <v>69</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46</v>
      </c>
      <c r="D14" s="11" t="s">
        <v>47</v>
      </c>
      <c r="E14" s="11" t="s">
        <v>48</v>
      </c>
      <c r="F14" s="11" t="s">
        <v>49</v>
      </c>
      <c r="G14" s="9" t="s">
        <v>20</v>
      </c>
      <c r="H14" s="9" t="s">
        <v>17</v>
      </c>
      <c r="I14" s="11" t="s">
        <v>50</v>
      </c>
      <c r="J14" s="12" t="s">
        <v>51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52</v>
      </c>
      <c r="D1" s="1"/>
      <c r="E1" s="1"/>
      <c r="F1" s="1"/>
      <c r="G1" s="1"/>
      <c r="H1" s="1"/>
      <c r="I1" s="1"/>
      <c r="J1" s="1"/>
    </row>
    <row r="2" spans="1:10">
      <c r="C2" s="2" t="s">
        <v>53</v>
      </c>
      <c r="D2" s="3" t="s">
        <v>54</v>
      </c>
      <c r="E2" s="2" t="s">
        <v>63</v>
      </c>
      <c r="F2" s="3">
        <v>8</v>
      </c>
    </row>
    <row r="3" spans="1:10">
      <c r="C3" s="2" t="s">
        <v>55</v>
      </c>
      <c r="D3" s="3" t="s">
        <v>56</v>
      </c>
      <c r="E3" s="2" t="s">
        <v>64</v>
      </c>
      <c r="F3" s="3" t="s">
        <v>65</v>
      </c>
    </row>
    <row r="4" spans="1:10">
      <c r="C4" s="2" t="s">
        <v>57</v>
      </c>
      <c r="D4" s="3" t="s">
        <v>58</v>
      </c>
      <c r="E4" s="2" t="s">
        <v>66</v>
      </c>
      <c r="F4" s="3" t="s">
        <v>67</v>
      </c>
    </row>
    <row r="5" spans="1:10">
      <c r="C5" s="2" t="s">
        <v>59</v>
      </c>
      <c r="D5" s="3" t="s">
        <v>60</v>
      </c>
      <c r="E5" s="2" t="s">
        <v>68</v>
      </c>
      <c r="F5" s="3">
        <v>1</v>
      </c>
    </row>
    <row r="6" spans="1:10">
      <c r="C6" s="2" t="s">
        <v>61</v>
      </c>
      <c r="D6" s="3" t="s">
        <v>62</v>
      </c>
      <c r="E6" s="2" t="s">
        <v>69</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70</v>
      </c>
      <c r="E9" s="7" t="s">
        <v>30</v>
      </c>
      <c r="F9" s="7" t="s">
        <v>31</v>
      </c>
      <c r="G9" s="5" t="s">
        <v>10</v>
      </c>
      <c r="H9" s="5" t="s">
        <v>71</v>
      </c>
      <c r="I9" s="6" t="s">
        <v>32</v>
      </c>
      <c r="J9" s="6" t="s">
        <v>11</v>
      </c>
    </row>
    <row r="10" spans="1:10" ht="30" customHeight="1">
      <c r="A10" s="9" t="s">
        <v>20</v>
      </c>
      <c r="B10" s="10" t="s">
        <v>11</v>
      </c>
      <c r="C10" s="11" t="s">
        <v>39</v>
      </c>
      <c r="D10" s="11" t="s">
        <v>72</v>
      </c>
      <c r="E10" s="11" t="s">
        <v>73</v>
      </c>
      <c r="F10" s="11" t="s">
        <v>74</v>
      </c>
      <c r="G10" s="9" t="s">
        <v>20</v>
      </c>
      <c r="H10" s="9" t="s">
        <v>71</v>
      </c>
      <c r="I10" s="11" t="s">
        <v>75</v>
      </c>
      <c r="J10" s="12" t="s">
        <v>76</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52</v>
      </c>
      <c r="E1" s="1"/>
      <c r="F1" s="1"/>
      <c r="G1" s="1"/>
      <c r="H1" s="1"/>
    </row>
    <row r="2" spans="1:8">
      <c r="D2" s="2" t="s">
        <v>53</v>
      </c>
      <c r="E2" s="3" t="s">
        <v>54</v>
      </c>
      <c r="G2" s="13" t="s">
        <v>83</v>
      </c>
      <c r="H2" s="13">
        <v>1</v>
      </c>
    </row>
    <row r="3" spans="1:8">
      <c r="D3" s="2" t="s">
        <v>55</v>
      </c>
      <c r="E3" s="3" t="s">
        <v>56</v>
      </c>
      <c r="G3" s="14" t="s">
        <v>85</v>
      </c>
      <c r="H3" s="15">
        <f>TotalCost/BoardQty</f>
        <v>0.0</v>
      </c>
    </row>
    <row r="4" spans="1:8">
      <c r="D4" s="2" t="s">
        <v>57</v>
      </c>
      <c r="E4" s="3" t="s">
        <v>58</v>
      </c>
      <c r="G4" s="14" t="s">
        <v>84</v>
      </c>
      <c r="H4" s="16">
        <f>SUM(H10:H15)</f>
        <v>0</v>
      </c>
    </row>
    <row r="5" spans="1:8">
      <c r="D5" s="2" t="s">
        <v>59</v>
      </c>
      <c r="E5" s="3" t="s">
        <v>60</v>
      </c>
    </row>
    <row r="6" spans="1:8">
      <c r="D6" s="2" t="s">
        <v>61</v>
      </c>
      <c r="E6" s="3" t="s">
        <v>62</v>
      </c>
    </row>
    <row r="8" spans="1:8">
      <c r="A8" s="17" t="s">
        <v>77</v>
      </c>
      <c r="B8" s="17"/>
      <c r="C8" s="17"/>
      <c r="D8" s="17"/>
      <c r="E8" s="17"/>
      <c r="F8" s="17"/>
      <c r="G8" s="17"/>
      <c r="H8" s="17"/>
    </row>
    <row r="9" spans="1:8">
      <c r="A9" s="18" t="s">
        <v>3</v>
      </c>
      <c r="B9" s="18" t="s">
        <v>4</v>
      </c>
      <c r="C9" s="18" t="s">
        <v>1</v>
      </c>
      <c r="D9" s="18" t="s">
        <v>5</v>
      </c>
      <c r="E9" s="18" t="s">
        <v>78</v>
      </c>
      <c r="F9" s="18" t="s">
        <v>79</v>
      </c>
      <c r="G9" s="18" t="s">
        <v>80</v>
      </c>
      <c r="H9" s="18" t="s">
        <v>81</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82</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47</v>
      </c>
      <c r="B15" s="19" t="s">
        <v>48</v>
      </c>
      <c r="D15" s="19" t="s">
        <v>49</v>
      </c>
      <c r="F15" s="19">
        <f>CEILING(BoardQty*2,1)</f>
        <v>2</v>
      </c>
      <c r="H15" s="20">
        <f>IF(AND(ISNUMBER(F15),ISNUMBER(G15)),F15*G15,"")</f>
        <v/>
      </c>
    </row>
    <row r="18" spans="1:2">
      <c r="A18" s="21" t="s">
        <v>86</v>
      </c>
      <c r="B18" s="22" t="s">
        <v>87</v>
      </c>
    </row>
    <row r="19" spans="1:2">
      <c r="A19" s="23" t="s">
        <v>88</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52</v>
      </c>
      <c r="E1" s="1"/>
      <c r="F1" s="1"/>
      <c r="G1" s="1"/>
      <c r="H1" s="1"/>
    </row>
    <row r="2" spans="1:8">
      <c r="D2" s="2" t="s">
        <v>53</v>
      </c>
      <c r="E2" s="3" t="s">
        <v>54</v>
      </c>
      <c r="G2" s="13" t="s">
        <v>83</v>
      </c>
      <c r="H2" s="13">
        <v>1</v>
      </c>
    </row>
    <row r="3" spans="1:8">
      <c r="D3" s="2" t="s">
        <v>55</v>
      </c>
      <c r="E3" s="3" t="s">
        <v>56</v>
      </c>
      <c r="G3" s="14" t="s">
        <v>85</v>
      </c>
      <c r="H3" s="15">
        <f>TotalCost/BoardQty</f>
        <v>0.0</v>
      </c>
    </row>
    <row r="4" spans="1:8">
      <c r="D4" s="2" t="s">
        <v>57</v>
      </c>
      <c r="E4" s="3" t="s">
        <v>58</v>
      </c>
      <c r="G4" s="14" t="s">
        <v>84</v>
      </c>
      <c r="H4" s="16">
        <f>SUM(H10:H11)</f>
        <v>0</v>
      </c>
    </row>
    <row r="5" spans="1:8">
      <c r="D5" s="2" t="s">
        <v>59</v>
      </c>
      <c r="E5" s="3" t="s">
        <v>60</v>
      </c>
    </row>
    <row r="6" spans="1:8">
      <c r="D6" s="2" t="s">
        <v>61</v>
      </c>
      <c r="E6" s="3" t="s">
        <v>62</v>
      </c>
    </row>
    <row r="8" spans="1:8">
      <c r="A8" s="17" t="s">
        <v>77</v>
      </c>
      <c r="B8" s="17"/>
      <c r="C8" s="17"/>
      <c r="D8" s="17"/>
      <c r="E8" s="17"/>
      <c r="F8" s="17"/>
      <c r="G8" s="17"/>
      <c r="H8" s="17"/>
    </row>
    <row r="9" spans="1:8">
      <c r="A9" s="18" t="s">
        <v>3</v>
      </c>
      <c r="B9" s="18" t="s">
        <v>4</v>
      </c>
      <c r="C9" s="18" t="s">
        <v>1</v>
      </c>
      <c r="D9" s="18" t="s">
        <v>5</v>
      </c>
      <c r="E9" s="18" t="s">
        <v>78</v>
      </c>
      <c r="F9" s="18" t="s">
        <v>79</v>
      </c>
      <c r="G9" s="18" t="s">
        <v>80</v>
      </c>
      <c r="H9" s="18" t="s">
        <v>81</v>
      </c>
    </row>
    <row r="10" spans="1:8">
      <c r="A10" s="19" t="s">
        <v>70</v>
      </c>
      <c r="B10" s="19" t="s">
        <v>30</v>
      </c>
      <c r="D10" s="19" t="s">
        <v>31</v>
      </c>
      <c r="F10" s="19">
        <f>BoardQty*1</f>
        <v>1</v>
      </c>
      <c r="H10" s="20">
        <f>IF(AND(ISNUMBER(F10),ISNUMBER(G10)),F10*G10,"")</f>
        <v/>
      </c>
    </row>
    <row r="11" spans="1:8">
      <c r="A11" s="19" t="s">
        <v>72</v>
      </c>
      <c r="B11" s="19" t="s">
        <v>73</v>
      </c>
      <c r="C11" s="19" t="s">
        <v>89</v>
      </c>
      <c r="D11" s="19" t="s">
        <v>74</v>
      </c>
      <c r="E11" s="19" t="s">
        <v>75</v>
      </c>
      <c r="F11" s="19">
        <f>CEILING(BoardQty*2,1)</f>
        <v>2</v>
      </c>
      <c r="H11" s="20">
        <f>IF(AND(ISNUMBER(F11),ISNUMBER(G11)),F11*G11,"")</f>
        <v/>
      </c>
    </row>
    <row r="14" spans="1:8">
      <c r="A14" s="21" t="s">
        <v>86</v>
      </c>
      <c r="B14" s="22" t="s">
        <v>87</v>
      </c>
    </row>
    <row r="15" spans="1:8">
      <c r="A15" s="23" t="s">
        <v>88</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1" r:id="rId1"/>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90</v>
      </c>
    </row>
    <row r="2" spans="1:1">
      <c r="A2" s="7" t="s">
        <v>91</v>
      </c>
    </row>
    <row r="3" spans="1:1">
      <c r="A3" s="5" t="s">
        <v>92</v>
      </c>
    </row>
    <row r="4" spans="1:1">
      <c r="A4" s="8" t="s">
        <v>93</v>
      </c>
    </row>
    <row r="5" spans="1:1">
      <c r="A5" s="6" t="s">
        <v>94</v>
      </c>
    </row>
    <row r="7" spans="1:1">
      <c r="A7" t="s">
        <v>95</v>
      </c>
    </row>
    <row r="8" spans="1:1">
      <c r="A8" s="24" t="s">
        <v>96</v>
      </c>
    </row>
    <row r="9" spans="1:1">
      <c r="A9" s="25" t="s">
        <v>97</v>
      </c>
    </row>
    <row r="10" spans="1:1">
      <c r="A10" s="26" t="s">
        <v>98</v>
      </c>
    </row>
    <row r="11" spans="1:1">
      <c r="A11" s="27" t="s">
        <v>99</v>
      </c>
    </row>
    <row r="12" spans="1:1">
      <c r="A12" s="28" t="s">
        <v>100</v>
      </c>
    </row>
    <row r="13" spans="1:1">
      <c r="A13" s="29" t="s">
        <v>101</v>
      </c>
    </row>
    <row r="14" spans="1:1">
      <c r="A14" s="30" t="s">
        <v>102</v>
      </c>
    </row>
    <row r="15" spans="1:1">
      <c r="A15" s="31" t="s">
        <v>103</v>
      </c>
    </row>
    <row r="16" spans="1:1">
      <c r="A16" s="32"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2024-10-17T12:19:50Z</dcterms:created>
  <dcterms:modified xsi:type="dcterms:W3CDTF">2024-10-17T12:19:50Z</dcterms:modified>
</cp:coreProperties>
</file>