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<sst xmlns="http://schemas.openxmlformats.org/spreadsheetml/2006/main" count="151" uniqueCount="91">
  <si>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</si>
  <si>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</si>
  <si>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</si>
  <si>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</si>
  <si>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</si>
  <si>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</si>
  <si>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</si>
  <si>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</si>
  <si>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</si>
  <si>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</si>
  <si>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</si>
  <si>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</si>
  <si>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</si>
  <si>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</si>
  <si>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</si>
  <si>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</si>
  <si>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</si>
  <si>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</si>
  <si>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</si>
  <si>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</si>
  <si>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</si>
  <si>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</si>
  <si>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</si>
  <si>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</si>
  <si>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</si>
  <si>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</si>
  <si>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</si>
  <si>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</si>
  <si>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</si>
  <si>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</si>
  <si>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</si>
  <si>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</si>
  <si>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</si>
  <si>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</si>
  <si>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</si>
  <si>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</si>
  <si>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</si>
  <si>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</si>
  <si>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</si>
  <si>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</si>
  <si>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</si>
  <si>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</si>
  <si>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</si>
  <si>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</si>
  <si>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</si>
  <si>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</si>
  <si>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</si>
  <si>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</si>
  <si>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</si>
  <si>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</si>
  <si>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</si>
  <si>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</si>
  <si>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</si>
  <si>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</si>
  <si>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</si>
  <si>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</si>
  <si>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</si>
  <si>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</si>
  <si>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</si>
  <si>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</si>
  <si>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</si>
  <si>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</si>
  <si>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Number of PCBs:</t>
  </si>
  <si>
    <t>Total Components:</t>
  </si>
  <si>
    <t>Global Part Info</t>
  </si>
  <si>
    <t>Manf#</t>
  </si>
  <si>
    <t>Build Quantity</t>
  </si>
  <si>
    <t>Unit$</t>
  </si>
  <si>
    <t>Ext$</t>
  </si>
  <si>
    <t>Generic connector, single row, 01x04, script generated</t>
  </si>
  <si>
    <t>Board Qty:</t>
  </si>
  <si>
    <t>Total Cost:</t>
  </si>
  <si>
    <t>Unit Cost:</t>
  </si>
  <si>
    <t>Created:</t>
  </si>
  <si>
    <t>2024-10-06 11:11:48</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</si>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</sst>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47</v>
      </c>
      <c r="D1" s="1"/>
      <c r="E1" s="1"/>
      <c r="F1" s="1"/>
      <c r="G1" s="1"/>
      <c r="H1" s="1"/>
      <c r="I1" s="1"/>
      <c r="J1" s="1"/>
    </row>
    <row r="2" spans="1:10">
      <c r="C2" s="2" t="s">
        <v>48</v>
      </c>
      <c r="D2" s="3" t="s">
        <v>49</v>
      </c>
      <c r="E2" s="2" t="s">
        <v>58</v>
      </c>
      <c r="F2" s="3">
        <v>6</v>
      </c>
    </row>
    <row r="3" spans="1:10">
      <c r="C3" s="2" t="s">
        <v>50</v>
      </c>
      <c r="D3" s="3" t="s">
        <v>51</v>
      </c>
      <c r="E3" s="2" t="s">
        <v>59</v>
      </c>
      <c r="F3" s="3" t="s">
        <v>60</v>
      </c>
    </row>
    <row r="4" spans="1:10">
      <c r="C4" s="2" t="s">
        <v>52</v>
      </c>
      <c r="D4" s="3" t="s">
        <v>53</v>
      </c>
      <c r="E4" s="2" t="s">
        <v>61</v>
      </c>
      <c r="F4" s="3" t="s">
        <v>60</v>
      </c>
    </row>
    <row r="5" spans="1:10">
      <c r="C5" s="2" t="s">
        <v>54</v>
      </c>
      <c r="D5" s="3" t="s">
        <v>55</v>
      </c>
      <c r="E5" s="2" t="s">
        <v>62</v>
      </c>
      <c r="F5" s="3">
        <v>1</v>
      </c>
    </row>
    <row r="6" spans="1:10">
      <c r="C6" s="2" t="s">
        <v>56</v>
      </c>
      <c r="D6" s="3" t="s">
        <v>57</v>
      </c>
      <c r="E6" s="2" t="s">
        <v>63</v>
      </c>
      <c r="F6" s="3">
        <v>202</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c r="A12" s="9" t="s">
        <v>32</v>
      </c>
      <c r="B12" s="10" t="s">
        <v>11</v>
      </c>
      <c r="C12" s="11" t="s">
        <v>33</v>
      </c>
      <c r="D12" s="11" t="s">
        <v>34</v>
      </c>
      <c r="E12" s="11" t="s">
        <v>35</v>
      </c>
      <c r="F12" s="11" t="s">
        <v>36</v>
      </c>
      <c r="G12" s="9" t="s">
        <v>10</v>
      </c>
      <c r="H12" s="9" t="s">
        <v>17</v>
      </c>
      <c r="I12" s="10" t="s">
        <v>31</v>
      </c>
      <c r="J12" s="10" t="s">
        <v>11</v>
      </c>
    </row>
    <row r="13" spans="1:10" ht="30" customHeight="1">
      <c r="A13" s="5" t="s">
        <v>37</v>
      </c>
      <c r="B13" s="6" t="s">
        <v>11</v>
      </c>
      <c r="C13" s="7" t="s">
        <v>38</v>
      </c>
      <c r="D13" s="7" t="s">
        <v>39</v>
      </c>
      <c r="E13" s="7" t="s">
        <v>40</v>
      </c>
      <c r="F13" s="7" t="s">
        <v>41</v>
      </c>
      <c r="G13" s="5" t="s">
        <v>10</v>
      </c>
      <c r="H13" s="5" t="s">
        <v>17</v>
      </c>
      <c r="I13" s="7" t="s">
        <v>42</v>
      </c>
      <c r="J13" s="8" t="s">
        <v>43</v>
      </c>
    </row>
    <row r="14" spans="1:10">
      <c r="A14" s="9" t="s">
        <v>44</v>
      </c>
      <c r="B14" s="10" t="s">
        <v>11</v>
      </c>
      <c r="C14" s="11" t="s">
        <v>35</v>
      </c>
      <c r="D14" s="11" t="s">
        <v>45</v>
      </c>
      <c r="E14" s="10" t="s">
        <v>31</v>
      </c>
      <c r="F14" s="11" t="s">
        <v>46</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47</v>
      </c>
      <c r="E1" s="1"/>
      <c r="F1" s="1"/>
      <c r="G1" s="1"/>
      <c r="H1" s="1"/>
    </row>
    <row r="2" spans="1:8">
      <c r="D2" s="2" t="s">
        <v>48</v>
      </c>
      <c r="E2" s="3" t="s">
        <v>49</v>
      </c>
      <c r="G2" s="13" t="s">
        <v>70</v>
      </c>
      <c r="H2" s="13">
        <v>1</v>
      </c>
    </row>
    <row r="3" spans="1:8">
      <c r="D3" s="2" t="s">
        <v>50</v>
      </c>
      <c r="E3" s="3" t="s">
        <v>51</v>
      </c>
      <c r="G3" s="14" t="s">
        <v>72</v>
      </c>
      <c r="H3" s="15">
        <f>TotalCost/BoardQty</f>
        <v>0.0</v>
      </c>
    </row>
    <row r="4" spans="1:8">
      <c r="D4" s="2" t="s">
        <v>52</v>
      </c>
      <c r="E4" s="3" t="s">
        <v>53</v>
      </c>
      <c r="G4" s="14" t="s">
        <v>71</v>
      </c>
      <c r="H4" s="16">
        <f>SUM(H10:H15)</f>
        <v>0</v>
      </c>
    </row>
    <row r="5" spans="1:8">
      <c r="D5" s="2" t="s">
        <v>54</v>
      </c>
      <c r="E5" s="3" t="s">
        <v>55</v>
      </c>
    </row>
    <row r="6" spans="1:8">
      <c r="D6" s="2" t="s">
        <v>56</v>
      </c>
      <c r="E6" s="3" t="s">
        <v>57</v>
      </c>
    </row>
    <row r="8" spans="1:8">
      <c r="A8" s="17" t="s">
        <v>64</v>
      </c>
      <c r="B8" s="17"/>
      <c r="C8" s="17"/>
      <c r="D8" s="17"/>
      <c r="E8" s="17"/>
      <c r="F8" s="17"/>
      <c r="G8" s="17"/>
      <c r="H8" s="17"/>
    </row>
    <row r="9" spans="1:8">
      <c r="A9" s="18" t="s">
        <v>3</v>
      </c>
      <c r="B9" s="18" t="s">
        <v>4</v>
      </c>
      <c r="C9" s="18" t="s">
        <v>1</v>
      </c>
      <c r="D9" s="18" t="s">
        <v>5</v>
      </c>
      <c r="E9" s="18" t="s">
        <v>65</v>
      </c>
      <c r="F9" s="18" t="s">
        <v>66</v>
      </c>
      <c r="G9" s="18" t="s">
        <v>67</v>
      </c>
      <c r="H9" s="18" t="s">
        <v>68</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28</v>
      </c>
      <c r="D12" s="19" t="s">
        <v>30</v>
      </c>
      <c r="F12" s="19">
        <f>CEILING(BoardQty*2,1)</f>
        <v>2</v>
      </c>
      <c r="H12" s="20">
        <f>IF(AND(ISNUMBER(F12),ISNUMBER(G12)),F12*G12,"")</f>
        <v/>
      </c>
    </row>
    <row r="13" spans="1:8">
      <c r="A13" s="19" t="s">
        <v>34</v>
      </c>
      <c r="B13" s="19" t="s">
        <v>35</v>
      </c>
      <c r="C13" s="19" t="s">
        <v>69</v>
      </c>
      <c r="D13" s="19" t="s">
        <v>36</v>
      </c>
      <c r="F13" s="19">
        <f>BoardQty*1</f>
        <v>1</v>
      </c>
      <c r="H13" s="20">
        <f>IF(AND(ISNUMBER(F13),ISNUMBER(G13)),F13*G13,"")</f>
        <v/>
      </c>
    </row>
    <row r="14" spans="1:8" ht="30" customHeight="1">
      <c r="A14" s="19" t="s">
        <v>39</v>
      </c>
      <c r="B14" s="19" t="s">
        <v>40</v>
      </c>
      <c r="D14" s="19" t="s">
        <v>41</v>
      </c>
      <c r="E14" s="19" t="s">
        <v>42</v>
      </c>
      <c r="F14" s="19">
        <f>BoardQty*1</f>
        <v>1</v>
      </c>
      <c r="H14" s="20">
        <f>IF(AND(ISNUMBER(F14),ISNUMBER(G14)),F14*G14,"")</f>
        <v/>
      </c>
    </row>
    <row r="15" spans="1:8">
      <c r="A15" s="19" t="s">
        <v>45</v>
      </c>
      <c r="B15" s="19" t="s">
        <v>31</v>
      </c>
      <c r="D15" s="19" t="s">
        <v>46</v>
      </c>
      <c r="F15" s="19">
        <f>CEILING(BoardQty*2,1)</f>
        <v>2</v>
      </c>
      <c r="H15" s="20">
        <f>IF(AND(ISNUMBER(F15),ISNUMBER(G15)),F15*G15,"")</f>
        <v/>
      </c>
    </row>
    <row r="18" spans="1:2">
      <c r="A18" s="21" t="s">
        <v>73</v>
      </c>
      <c r="B18" s="22" t="s">
        <v>74</v>
      </c>
    </row>
    <row r="19" spans="1:2">
      <c r="A19" s="23" t="s">
        <v>75</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76</v>
      </c>
    </row>
    <row r="2" spans="1:1">
      <c r="A2" s="7" t="s">
        <v>77</v>
      </c>
    </row>
    <row r="3" spans="1:1">
      <c r="A3" s="5" t="s">
        <v>78</v>
      </c>
    </row>
    <row r="4" spans="1:1">
      <c r="A4" s="8" t="s">
        <v>79</v>
      </c>
    </row>
    <row r="5" spans="1:1">
      <c r="A5" s="6" t="s">
        <v>80</v>
      </c>
    </row>
    <row r="7" spans="1:1">
      <c r="A7" t="s">
        <v>81</v>
      </c>
    </row>
    <row r="8" spans="1:1">
      <c r="A8" s="24" t="s">
        <v>82</v>
      </c>
    </row>
    <row r="9" spans="1:1">
      <c r="A9" s="25" t="s">
        <v>83</v>
      </c>
    </row>
    <row r="10" spans="1:1">
      <c r="A10" s="26" t="s">
        <v>84</v>
      </c>
    </row>
    <row r="11" spans="1:1">
      <c r="A11" s="27" t="s">
        <v>85</v>
      </c>
    </row>
    <row r="12" spans="1:1">
      <c r="A12" s="28" t="s">
        <v>86</v>
      </c>
    </row>
    <row r="13" spans="1:1">
      <c r="A13" s="29" t="s">
        <v>87</v>
      </c>
    </row>
    <row r="14" spans="1:1">
      <c r="A14" s="30" t="s">
        <v>88</v>
      </c>
    </row>
    <row r="15" spans="1:1">
      <c r="A15" s="31" t="s">
        <v>89</v>
      </c>
    </row>
    <row r="16" spans="1:1">
      <c r="A16" s="3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2024-10-06T11:11:48Z</dcterms:created>
  <dcterms:modified xsi:type="dcterms:W3CDTF">2024-10-06T11:11:48Z</dcterms:modified>
</cp:coreProperties>
</file>