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<sst xmlns="http://schemas.openxmlformats.org/spreadsheetml/2006/main" count="985" uniqueCount="376">
  <si>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</si>
  <si>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</si>
  <si>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</si>
  <si>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</si>
  <si>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</si>
  <si>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</si>
  <si>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</si>
  <si>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</si>
  <si>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</si>
  <si>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</si>
  <si>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</si>
  <si>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</si>
  <si>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</si>
  <si>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</si>
  <si>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</si>
  <si>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</si>
  <si>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</si>
  <si>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</si>
  <si>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</si>
  <si>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</si>
  <si>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</si>
  <si>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</si>
  <si>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</si>
  <si>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</si>
  <si>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</si>
  <si>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</si>
  <si>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</si>
  <si>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</si>
  <si>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</si>
  <si>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</si>
  <si>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</si>
  <si>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</si>
  <si>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</si>
  <si>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</si>
  <si>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</si>
  <si>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</si>
  <si>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</si>
  <si>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</si>
  <si>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</si>
  <si>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</si>
  <si>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</si>
  <si>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</si>
  <si>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</si>
  <si>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</si>
  <si>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</si>
  <si>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</si>
  <si>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</si>
  <si>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</si>
  <si>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</si>
  <si>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</si>
  <si>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</si>
  <si>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</si>
  <si>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</si>
  <si>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</si>
  <si>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</si>
  <si>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</si>
  <si>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</si>
  <si>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</si>
  <si>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</si>
  <si>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</si>
  <si>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</si>
  <si>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</si>
  <si>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</si>
  <si>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</si>
  <si>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</si>
  <si>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</si>
  <si>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</si>
  <si>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</si>
  <si>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</si>
  <si>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</si>
  <si>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</si>
  <si>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</si>
  <si>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</si>
  <si>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</si>
  <si>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</si>
  <si>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</si>
  <si>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</si>
  <si>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</si>
  <si>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</si>
  <si>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</si>
  <si>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</si>
  <si>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</si>
  <si>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</si>
  <si>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</si>
  <si>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</si>
  <si>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</si>
  <si>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</si>
  <si>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</si>
  <si>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</si>
  <si>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</si>
  <si>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</si>
  <si>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</si>
  <si>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</si>
  <si>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</si>
  <si>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</si>
  <si>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</si>
  <si>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</si>
  <si>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</si>
  <si>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</si>
  <si>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</si>
  <si>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</si>
  <si>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</si>
  <si>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</si>
  <si>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</si>
  <si>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</si>
  <si>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</si>
  <si>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</si>
  <si>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</si>
  <si>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</si>
  <si>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</si>
  <si>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</si>
  <si>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</si>
  <si>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</si>
  <si>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</si>
  <si>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</si>
  <si>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</si>
  <si>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</si>
  <si>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</si>
  <si>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</si>
  <si>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</si>
  <si>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</si>
  <si>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</si>
  <si>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</si>
  <si>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</si>
  <si>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</si>
  <si>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</si>
  <si>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</si>
  <si>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</si>
  <si>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</si>
  <si>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</si>
  <si>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</si>
  <si>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</si>
  <si>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</si>
  <si>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</si>
  <si>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</si>
  <si>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</si>
  <si>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</si>
  <si>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</si>
  <si>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</si>
  <si>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</si>
  <si>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</si>
  <si>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</si>
  <si>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</si>
  <si>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</si>
  <si>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</si>
  <si>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</si>
  <si>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</si>
  <si>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</si>
  <si>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</si>
  <si>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</si>
  <si>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</si>
  <si>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</si>
  <si>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</si>
  <si>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</si>
  <si>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</si>
  <si>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</si>
  <si>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</si>
  <si>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</si>
  <si>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</si>
  <si>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</si>
  <si>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</si>
  <si>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</si>
  <si>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</si>
  <si>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</si>
  <si>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</si>
  <si>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</si>
  <si>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</si>
  <si>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</si>
  <si>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</si>
  <si>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</si>
  <si>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</si>
  <si>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</si>
  <si>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</si>
  <si>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</si>
  <si>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23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</si>
  <si>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</si>
  <si>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</si>
  <si>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</si>
  <si>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</si>
  <si>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</si>
  <si>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</si>
  <si>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24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</si>
  <si>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</si>
  <si>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</si>
  <si>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</si>
  <si>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</si>
  <si>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</si>
  <si>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</si>
  <si>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</si>
  <si>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</si>
  <si>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25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</si>
  <si>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</si>
  <si>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</si>
  <si>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</si>
  <si>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</si>
  <si>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26</t>
  </si>
  <si>
    <t>R4</t>
  </si>
  <si>
    <t>33R</t>
  </si>
  <si>
    <t>https://www.digikey.ch/de/products/detail/stackpole-electronics-inc/RMCF0805FT33R0/1760586</t>
  </si>
  <si>
    <t>27</t>
  </si>
  <si>
    <t>R3 R7</t>
  </si>
  <si>
    <t>220R</t>
  </si>
  <si>
    <t>https://www.digikey.ch/de/products/detail/stackpole-electronics-inc/RMCF0805FT220R/1760238</t>
  </si>
  <si>
    <t>28</t>
  </si>
  <si>
    <t>R1 R2 R8 R11 R16</t>
  </si>
  <si>
    <t>1K</t>
  </si>
  <si>
    <t>https://www.digikey.ch/de/products/detail/stackpole-electronics-inc/RNCP0805FTD1K00/2240229</t>
  </si>
  <si>
    <t>29</t>
  </si>
  <si>
    <t>R15 R17</t>
  </si>
  <si>
    <t>2K2</t>
  </si>
  <si>
    <t>https://www.digikey.ch/de/products/detail/stackpole-electronics-inc/RMCF0805FT2K20/1760345</t>
  </si>
  <si>
    <t>Resistor 2.2K 1% 63mW</t>
  </si>
  <si>
    <t>30</t>
  </si>
  <si>
    <t>R18 R19</t>
  </si>
  <si>
    <t>3K9</t>
  </si>
  <si>
    <t>https://www.digikey.ch/de/products/detail/stackpole-electronics-inc/RMCF0805FT3K90/1760599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</si>
  <si>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</si>
  <si>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</si>
  <si>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</si>
  <si>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</si>
  <si>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</si>
  <si>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</si>
  <si>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</si>
  <si>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</si>
  <si>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</si>
  <si>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</si>
  <si>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</si>
  <si>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</si>
  <si>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</si>
  <si>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</si>
  <si>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</si>
  <si>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</si>
  <si>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</si>
  <si>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</si>
  <si>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</si>
  <si>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</si>
  <si>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</si>
  <si>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</si>
  <si>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</si>
  <si>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</si>
  <si>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</si>
  <si>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</si>
  <si>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</si>
  <si>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</si>
  <si>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</si>
  <si>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</si>
  <si>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</si>
  <si>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</si>
  <si>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</si>
  <si>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</si>
  <si>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</si>
  <si>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</si>
  <si>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</si>
  <si>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</si>
  <si>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</si>
  <si>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</si>
  <si>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</si>
  <si>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</si>
  <si>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</si>
  <si>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</si>
  <si>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</si>
  <si>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</si>
  <si>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</si>
  <si>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</si>
  <si>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</si>
  <si>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</si>
  <si>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</si>
  <si>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</si>
  <si>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</si>
  <si>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</si>
  <si>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</si>
  <si>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</si>
  <si>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</si>
  <si>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</si>
  <si>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</si>
  <si>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</si>
  <si>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</si>
  <si>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</si>
  <si>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</si>
  <si>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</si>
  <si>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</si>
  <si>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</si>
  <si>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</si>
  <si>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</si>
  <si>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</si>
  <si>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</si>
  <si>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</si>
  <si>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</si>
  <si>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</si>
  <si>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</si>
  <si>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</si>
  <si>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</si>
  <si>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</si>
  <si>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</si>
  <si>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</si>
  <si>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</si>
  <si>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</si>
  <si>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</si>
  <si>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</si>
  <si>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</si>
  <si>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</si>
  <si>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</si>
  <si>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</si>
  <si>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</si>
  <si>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</si>
  <si>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</si>
  <si>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</si>
  <si>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</si>
  <si>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117 (88 SMD/ 27 THT)</t>
  </si>
  <si>
    <t>Fitted Components:</t>
  </si>
  <si>
    <t>105 (85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</si>
  <si>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</si>
  <si>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</si>
  <si>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</si>
  <si>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</si>
  <si>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</si>
  <si>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</si>
  <si>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</si>
  <si>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</si>
  <si>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</si>
  <si>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</si>
  <si>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</si>
  <si>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</si>
  <si>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</si>
  <si>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</si>
  <si>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</si>
  <si>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</si>
  <si>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</si>
  <si>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</si>
  <si>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</si>
  <si>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</si>
  <si>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</si>
  <si>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</si>
  <si>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</si>
  <si>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</si>
  <si>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</si>
  <si>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</si>
  <si>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</si>
  <si>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</si>
  <si>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</si>
  <si>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</si>
  <si>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</si>
  <si>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</si>
  <si>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</si>
  <si>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</si>
  <si>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</si>
  <si>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</si>
  <si>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</si>
  <si>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</si>
  <si>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</si>
  <si>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</si>
  <si>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</si>
  <si>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</si>
  <si>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</si>
  <si>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</si>
  <si>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</si>
  <si>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</si>
  <si>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</si>
  <si>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</si>
  <si>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</si>
  <si>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18:11:34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</si>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</sst>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murata.com/products/productdata/8796738650142/ENFA0003.pdf" TargetMode="External"/><Relationship Id="rId18" Type="http://schemas.openxmlformats.org/officeDocument/2006/relationships/hyperlink" Target="https://www.bourns.com/docs/Product-Datasheets/SRN6045TA.pdf" TargetMode="External"/><Relationship Id="rId19" Type="http://schemas.openxmlformats.org/officeDocument/2006/relationships/hyperlink" Target="https://www.onsemi.com/pdf/datasheet/fds4435bz_f085-d.pdf" TargetMode="External"/><Relationship Id="rId20" Type="http://schemas.openxmlformats.org/officeDocument/2006/relationships/hyperlink" Target="https://www.seielect.com/catalog/sei-rn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www.we-online.com/components/products/datasheet/614105150721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36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14</v>
      </c>
      <c r="H30" s="9" t="s">
        <v>21</v>
      </c>
      <c r="I30" s="11" t="s">
        <v>171</v>
      </c>
      <c r="J30" s="12" t="s">
        <v>23</v>
      </c>
      <c r="K30" s="10" t="s">
        <v>172</v>
      </c>
      <c r="L30" s="10" t="s">
        <v>173</v>
      </c>
      <c r="M30" s="12" t="s">
        <v>23</v>
      </c>
      <c r="N30" s="12" t="s">
        <v>23</v>
      </c>
    </row>
    <row r="31" spans="1:14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176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8" t="s">
        <v>23</v>
      </c>
      <c r="M31" s="8" t="s">
        <v>23</v>
      </c>
      <c r="N31" s="8" t="s">
        <v>23</v>
      </c>
    </row>
    <row r="32" spans="1:14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185</v>
      </c>
      <c r="F32" s="11" t="s">
        <v>186</v>
      </c>
      <c r="G32" s="9" t="s">
        <v>20</v>
      </c>
      <c r="H32" s="9" t="s">
        <v>21</v>
      </c>
      <c r="I32" s="11" t="s">
        <v>187</v>
      </c>
      <c r="J32" s="12" t="s">
        <v>23</v>
      </c>
      <c r="K32" s="10" t="s">
        <v>188</v>
      </c>
      <c r="L32" s="10" t="s">
        <v>189</v>
      </c>
      <c r="M32" s="12" t="s">
        <v>23</v>
      </c>
      <c r="N32" s="12" t="s">
        <v>23</v>
      </c>
    </row>
    <row r="33" spans="1:14" ht="30" customHeight="1">
      <c r="A33" s="5" t="s">
        <v>190</v>
      </c>
      <c r="B33" s="6" t="s">
        <v>182</v>
      </c>
      <c r="C33" s="7" t="s">
        <v>183</v>
      </c>
      <c r="D33" s="7" t="s">
        <v>191</v>
      </c>
      <c r="E33" s="7" t="s">
        <v>192</v>
      </c>
      <c r="F33" s="7" t="s">
        <v>186</v>
      </c>
      <c r="G33" s="5" t="s">
        <v>20</v>
      </c>
      <c r="H33" s="5" t="s">
        <v>21</v>
      </c>
      <c r="I33" s="7" t="s">
        <v>193</v>
      </c>
      <c r="J33" s="8" t="s">
        <v>23</v>
      </c>
      <c r="K33" s="6" t="s">
        <v>194</v>
      </c>
      <c r="L33" s="8" t="s">
        <v>23</v>
      </c>
      <c r="M33" s="8" t="s">
        <v>23</v>
      </c>
      <c r="N33" s="8" t="s">
        <v>23</v>
      </c>
    </row>
    <row r="34" spans="1:14" ht="30" customHeight="1">
      <c r="A34" s="9" t="s">
        <v>195</v>
      </c>
      <c r="B34" s="10" t="s">
        <v>182</v>
      </c>
      <c r="C34" s="11" t="s">
        <v>183</v>
      </c>
      <c r="D34" s="11" t="s">
        <v>196</v>
      </c>
      <c r="E34" s="11" t="s">
        <v>197</v>
      </c>
      <c r="F34" s="11" t="s">
        <v>186</v>
      </c>
      <c r="G34" s="9" t="s">
        <v>14</v>
      </c>
      <c r="H34" s="9" t="s">
        <v>21</v>
      </c>
      <c r="I34" s="11" t="s">
        <v>193</v>
      </c>
      <c r="J34" s="12" t="s">
        <v>23</v>
      </c>
      <c r="K34" s="10" t="s">
        <v>198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199</v>
      </c>
      <c r="B35" s="6" t="s">
        <v>182</v>
      </c>
      <c r="C35" s="7" t="s">
        <v>183</v>
      </c>
      <c r="D35" s="7" t="s">
        <v>200</v>
      </c>
      <c r="E35" s="7" t="s">
        <v>201</v>
      </c>
      <c r="F35" s="7" t="s">
        <v>186</v>
      </c>
      <c r="G35" s="5" t="s">
        <v>20</v>
      </c>
      <c r="H35" s="5" t="s">
        <v>21</v>
      </c>
      <c r="I35" s="7" t="s">
        <v>193</v>
      </c>
      <c r="J35" s="8" t="s">
        <v>23</v>
      </c>
      <c r="K35" s="6" t="s">
        <v>202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203</v>
      </c>
      <c r="B36" s="10" t="s">
        <v>182</v>
      </c>
      <c r="C36" s="11" t="s">
        <v>183</v>
      </c>
      <c r="D36" s="11" t="s">
        <v>204</v>
      </c>
      <c r="E36" s="11" t="s">
        <v>205</v>
      </c>
      <c r="F36" s="11" t="s">
        <v>186</v>
      </c>
      <c r="G36" s="9" t="s">
        <v>44</v>
      </c>
      <c r="H36" s="9" t="s">
        <v>21</v>
      </c>
      <c r="I36" s="11" t="s">
        <v>187</v>
      </c>
      <c r="J36" s="12" t="s">
        <v>23</v>
      </c>
      <c r="K36" s="10" t="s">
        <v>206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207</v>
      </c>
      <c r="B37" s="6" t="s">
        <v>182</v>
      </c>
      <c r="C37" s="7" t="s">
        <v>183</v>
      </c>
      <c r="D37" s="7" t="s">
        <v>208</v>
      </c>
      <c r="E37" s="7" t="s">
        <v>209</v>
      </c>
      <c r="F37" s="7" t="s">
        <v>186</v>
      </c>
      <c r="G37" s="5" t="s">
        <v>20</v>
      </c>
      <c r="H37" s="5" t="s">
        <v>21</v>
      </c>
      <c r="I37" s="7" t="s">
        <v>187</v>
      </c>
      <c r="J37" s="8" t="s">
        <v>23</v>
      </c>
      <c r="K37" s="6" t="s">
        <v>210</v>
      </c>
      <c r="L37" s="6" t="s">
        <v>211</v>
      </c>
      <c r="M37" s="8" t="s">
        <v>23</v>
      </c>
      <c r="N37" s="8" t="s">
        <v>23</v>
      </c>
    </row>
    <row r="38" spans="1:14" ht="30" customHeight="1">
      <c r="A38" s="9" t="s">
        <v>212</v>
      </c>
      <c r="B38" s="10" t="s">
        <v>182</v>
      </c>
      <c r="C38" s="11" t="s">
        <v>183</v>
      </c>
      <c r="D38" s="11" t="s">
        <v>213</v>
      </c>
      <c r="E38" s="11" t="s">
        <v>214</v>
      </c>
      <c r="F38" s="11" t="s">
        <v>186</v>
      </c>
      <c r="G38" s="9" t="s">
        <v>20</v>
      </c>
      <c r="H38" s="9" t="s">
        <v>21</v>
      </c>
      <c r="I38" s="11" t="s">
        <v>187</v>
      </c>
      <c r="J38" s="12" t="s">
        <v>23</v>
      </c>
      <c r="K38" s="10" t="s">
        <v>215</v>
      </c>
      <c r="L38" s="12" t="s">
        <v>23</v>
      </c>
      <c r="M38" s="12" t="s">
        <v>23</v>
      </c>
      <c r="N38" s="12" t="s">
        <v>23</v>
      </c>
    </row>
    <row r="39" spans="1:14">
      <c r="A39" s="5" t="s">
        <v>216</v>
      </c>
      <c r="B39" s="6" t="s">
        <v>182</v>
      </c>
      <c r="C39" s="7" t="s">
        <v>183</v>
      </c>
      <c r="D39" s="7" t="s">
        <v>217</v>
      </c>
      <c r="E39" s="7" t="s">
        <v>218</v>
      </c>
      <c r="F39" s="7" t="s">
        <v>186</v>
      </c>
      <c r="G39" s="5" t="s">
        <v>14</v>
      </c>
      <c r="H39" s="5" t="s">
        <v>21</v>
      </c>
      <c r="I39" s="7" t="s">
        <v>219</v>
      </c>
      <c r="J39" s="8" t="s">
        <v>23</v>
      </c>
      <c r="K39" s="8" t="s">
        <v>23</v>
      </c>
      <c r="L39" s="6" t="s">
        <v>220</v>
      </c>
      <c r="M39" s="8" t="s">
        <v>23</v>
      </c>
      <c r="N39" s="8" t="s">
        <v>23</v>
      </c>
    </row>
    <row r="40" spans="1:14" ht="30" customHeight="1">
      <c r="A40" s="9" t="s">
        <v>221</v>
      </c>
      <c r="B40" s="10" t="s">
        <v>182</v>
      </c>
      <c r="C40" s="11" t="s">
        <v>183</v>
      </c>
      <c r="D40" s="11" t="s">
        <v>222</v>
      </c>
      <c r="E40" s="11" t="s">
        <v>223</v>
      </c>
      <c r="F40" s="11" t="s">
        <v>186</v>
      </c>
      <c r="G40" s="9" t="s">
        <v>14</v>
      </c>
      <c r="H40" s="9" t="s">
        <v>21</v>
      </c>
      <c r="I40" s="11" t="s">
        <v>193</v>
      </c>
      <c r="J40" s="12" t="s">
        <v>23</v>
      </c>
      <c r="K40" s="10" t="s">
        <v>224</v>
      </c>
      <c r="L40" s="10" t="s">
        <v>225</v>
      </c>
      <c r="M40" s="12" t="s">
        <v>23</v>
      </c>
      <c r="N40" s="12" t="s">
        <v>23</v>
      </c>
    </row>
    <row r="41" spans="1:14" ht="30" customHeight="1">
      <c r="A41" s="5" t="s">
        <v>226</v>
      </c>
      <c r="B41" s="6" t="s">
        <v>227</v>
      </c>
      <c r="C41" s="7" t="s">
        <v>228</v>
      </c>
      <c r="D41" s="7" t="s">
        <v>229</v>
      </c>
      <c r="E41" s="7" t="s">
        <v>230</v>
      </c>
      <c r="F41" s="7" t="s">
        <v>231</v>
      </c>
      <c r="G41" s="5" t="s">
        <v>20</v>
      </c>
      <c r="H41" s="5" t="s">
        <v>21</v>
      </c>
      <c r="I41" s="7" t="s">
        <v>232</v>
      </c>
      <c r="J41" s="8" t="s">
        <v>23</v>
      </c>
      <c r="K41" s="6" t="s">
        <v>233</v>
      </c>
      <c r="L41" s="6" t="s">
        <v>234</v>
      </c>
      <c r="M41" s="8" t="s">
        <v>23</v>
      </c>
      <c r="N41" s="8" t="s">
        <v>23</v>
      </c>
    </row>
    <row r="42" spans="1:14" ht="30" customHeight="1">
      <c r="A42" s="9" t="s">
        <v>235</v>
      </c>
      <c r="B42" s="10" t="s">
        <v>236</v>
      </c>
      <c r="C42" s="11" t="s">
        <v>237</v>
      </c>
      <c r="D42" s="11" t="s">
        <v>238</v>
      </c>
      <c r="E42" s="11" t="s">
        <v>239</v>
      </c>
      <c r="F42" s="11" t="s">
        <v>240</v>
      </c>
      <c r="G42" s="9" t="s">
        <v>49</v>
      </c>
      <c r="H42" s="9" t="s">
        <v>21</v>
      </c>
      <c r="I42" s="11" t="s">
        <v>241</v>
      </c>
      <c r="J42" s="12" t="s">
        <v>23</v>
      </c>
      <c r="K42" s="10" t="s">
        <v>242</v>
      </c>
      <c r="L42" s="10" t="s">
        <v>243</v>
      </c>
      <c r="M42" s="12" t="s">
        <v>23</v>
      </c>
      <c r="N42" s="12" t="s">
        <v>23</v>
      </c>
    </row>
    <row r="43" spans="1:14" ht="30" customHeight="1">
      <c r="A43" s="5" t="s">
        <v>244</v>
      </c>
      <c r="B43" s="6" t="s">
        <v>245</v>
      </c>
      <c r="C43" s="7" t="s">
        <v>246</v>
      </c>
      <c r="D43" s="7" t="s">
        <v>247</v>
      </c>
      <c r="E43" s="7" t="s">
        <v>246</v>
      </c>
      <c r="F43" s="7" t="s">
        <v>248</v>
      </c>
      <c r="G43" s="5" t="s">
        <v>20</v>
      </c>
      <c r="H43" s="5" t="s">
        <v>21</v>
      </c>
      <c r="I43" s="7" t="s">
        <v>249</v>
      </c>
      <c r="J43" s="8" t="s">
        <v>23</v>
      </c>
      <c r="K43" s="6" t="s">
        <v>250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251</v>
      </c>
      <c r="B44" s="12" t="s">
        <v>23</v>
      </c>
      <c r="C44" s="11" t="s">
        <v>252</v>
      </c>
      <c r="D44" s="11" t="s">
        <v>253</v>
      </c>
      <c r="E44" s="11" t="s">
        <v>254</v>
      </c>
      <c r="F44" s="11" t="s">
        <v>255</v>
      </c>
      <c r="G44" s="9" t="s">
        <v>14</v>
      </c>
      <c r="H44" s="9" t="s">
        <v>21</v>
      </c>
      <c r="I44" s="11" t="s">
        <v>256</v>
      </c>
      <c r="J44" s="12" t="s">
        <v>23</v>
      </c>
      <c r="K44" s="10" t="s">
        <v>257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260</v>
      </c>
      <c r="F45" s="7" t="s">
        <v>262</v>
      </c>
      <c r="G45" s="5" t="s">
        <v>14</v>
      </c>
      <c r="H45" s="5" t="s">
        <v>21</v>
      </c>
      <c r="I45" s="7" t="s">
        <v>263</v>
      </c>
      <c r="J45" s="8" t="s">
        <v>23</v>
      </c>
      <c r="K45" s="6" t="s">
        <v>264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265</v>
      </c>
      <c r="B46" s="10" t="s">
        <v>266</v>
      </c>
      <c r="C46" s="11" t="s">
        <v>267</v>
      </c>
      <c r="D46" s="11" t="s">
        <v>268</v>
      </c>
      <c r="E46" s="11" t="s">
        <v>267</v>
      </c>
      <c r="F46" s="11" t="s">
        <v>269</v>
      </c>
      <c r="G46" s="9" t="s">
        <v>14</v>
      </c>
      <c r="H46" s="9" t="s">
        <v>21</v>
      </c>
      <c r="I46" s="11" t="s">
        <v>270</v>
      </c>
      <c r="J46" s="12" t="s">
        <v>23</v>
      </c>
      <c r="K46" s="10" t="s">
        <v>271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14</v>
      </c>
      <c r="H47" s="5" t="s">
        <v>21</v>
      </c>
      <c r="I47" s="7" t="s">
        <v>277</v>
      </c>
      <c r="J47" s="8" t="s">
        <v>23</v>
      </c>
      <c r="K47" s="6" t="s">
        <v>278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279</v>
      </c>
      <c r="B48" s="10" t="s">
        <v>280</v>
      </c>
      <c r="C48" s="11" t="s">
        <v>281</v>
      </c>
      <c r="D48" s="11" t="s">
        <v>282</v>
      </c>
      <c r="E48" s="11" t="s">
        <v>283</v>
      </c>
      <c r="F48" s="11" t="s">
        <v>284</v>
      </c>
      <c r="G48" s="9" t="s">
        <v>14</v>
      </c>
      <c r="H48" s="9" t="s">
        <v>21</v>
      </c>
      <c r="I48" s="11" t="s">
        <v>285</v>
      </c>
      <c r="J48" s="12" t="s">
        <v>23</v>
      </c>
      <c r="K48" s="10" t="s">
        <v>286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287</v>
      </c>
      <c r="B49" s="6" t="s">
        <v>288</v>
      </c>
      <c r="C49" s="7" t="s">
        <v>289</v>
      </c>
      <c r="D49" s="7" t="s">
        <v>290</v>
      </c>
      <c r="E49" s="7" t="s">
        <v>291</v>
      </c>
      <c r="F49" s="7" t="s">
        <v>292</v>
      </c>
      <c r="G49" s="5" t="s">
        <v>14</v>
      </c>
      <c r="H49" s="5" t="s">
        <v>21</v>
      </c>
      <c r="I49" s="7" t="s">
        <v>293</v>
      </c>
      <c r="J49" s="8" t="s">
        <v>23</v>
      </c>
      <c r="K49" s="6" t="s">
        <v>294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313</v>
      </c>
      <c r="C9" s="7" t="s">
        <v>314</v>
      </c>
      <c r="D9" s="7" t="s">
        <v>315</v>
      </c>
      <c r="E9" s="7" t="s">
        <v>316</v>
      </c>
      <c r="F9" s="7" t="s">
        <v>317</v>
      </c>
      <c r="G9" s="5" t="s">
        <v>20</v>
      </c>
      <c r="H9" s="5" t="s">
        <v>318</v>
      </c>
      <c r="I9" s="7" t="s">
        <v>319</v>
      </c>
      <c r="J9" s="8" t="s">
        <v>23</v>
      </c>
      <c r="K9" s="6" t="s">
        <v>320</v>
      </c>
      <c r="L9" s="6" t="s">
        <v>321</v>
      </c>
      <c r="M9" s="8" t="s">
        <v>23</v>
      </c>
      <c r="N9" s="8" t="s">
        <v>23</v>
      </c>
    </row>
    <row r="10" spans="1:14">
      <c r="A10" s="9" t="s">
        <v>20</v>
      </c>
      <c r="B10" s="10" t="s">
        <v>322</v>
      </c>
      <c r="C10" s="11" t="s">
        <v>323</v>
      </c>
      <c r="D10" s="11" t="s">
        <v>324</v>
      </c>
      <c r="E10" s="11" t="s">
        <v>325</v>
      </c>
      <c r="F10" s="11" t="s">
        <v>326</v>
      </c>
      <c r="G10" s="9" t="s">
        <v>20</v>
      </c>
      <c r="H10" s="9" t="s">
        <v>318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322</v>
      </c>
      <c r="C11" s="7" t="s">
        <v>323</v>
      </c>
      <c r="D11" s="7" t="s">
        <v>327</v>
      </c>
      <c r="E11" s="7" t="s">
        <v>328</v>
      </c>
      <c r="F11" s="7" t="s">
        <v>329</v>
      </c>
      <c r="G11" s="5" t="s">
        <v>30</v>
      </c>
      <c r="H11" s="5" t="s">
        <v>318</v>
      </c>
      <c r="I11" s="7" t="s">
        <v>131</v>
      </c>
      <c r="J11" s="8" t="s">
        <v>23</v>
      </c>
      <c r="K11" s="6" t="s">
        <v>330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331</v>
      </c>
      <c r="C12" s="11" t="s">
        <v>332</v>
      </c>
      <c r="D12" s="11" t="s">
        <v>333</v>
      </c>
      <c r="E12" s="11" t="s">
        <v>332</v>
      </c>
      <c r="F12" s="11" t="s">
        <v>334</v>
      </c>
      <c r="G12" s="9" t="s">
        <v>14</v>
      </c>
      <c r="H12" s="9" t="s">
        <v>318</v>
      </c>
      <c r="I12" s="12" t="s">
        <v>77</v>
      </c>
      <c r="J12" s="12" t="s">
        <v>23</v>
      </c>
      <c r="K12" s="10" t="s">
        <v>335</v>
      </c>
      <c r="L12" s="12" t="s">
        <v>23</v>
      </c>
      <c r="M12" s="12" t="s">
        <v>23</v>
      </c>
      <c r="N12" s="12" t="s">
        <v>23</v>
      </c>
    </row>
    <row r="13" spans="1:14" ht="30" customHeight="1">
      <c r="A13" s="5" t="s">
        <v>44</v>
      </c>
      <c r="B13" s="6" t="s">
        <v>336</v>
      </c>
      <c r="C13" s="7" t="s">
        <v>337</v>
      </c>
      <c r="D13" s="7" t="s">
        <v>338</v>
      </c>
      <c r="E13" s="7" t="s">
        <v>339</v>
      </c>
      <c r="F13" s="7" t="s">
        <v>340</v>
      </c>
      <c r="G13" s="5" t="s">
        <v>14</v>
      </c>
      <c r="H13" s="5" t="s">
        <v>318</v>
      </c>
      <c r="I13" s="7" t="s">
        <v>341</v>
      </c>
      <c r="J13" s="8" t="s">
        <v>23</v>
      </c>
      <c r="K13" s="6" t="s">
        <v>342</v>
      </c>
      <c r="L13" s="8" t="s">
        <v>23</v>
      </c>
      <c r="M13" s="8" t="s">
        <v>23</v>
      </c>
      <c r="N13" s="8" t="s">
        <v>23</v>
      </c>
    </row>
    <row r="14" spans="1:14">
      <c r="A14" s="9" t="s">
        <v>49</v>
      </c>
      <c r="B14" s="10" t="s">
        <v>182</v>
      </c>
      <c r="C14" s="11" t="s">
        <v>183</v>
      </c>
      <c r="D14" s="11" t="s">
        <v>343</v>
      </c>
      <c r="E14" s="11" t="s">
        <v>344</v>
      </c>
      <c r="F14" s="11" t="s">
        <v>186</v>
      </c>
      <c r="G14" s="9" t="s">
        <v>14</v>
      </c>
      <c r="H14" s="9" t="s">
        <v>318</v>
      </c>
      <c r="I14" s="12" t="s">
        <v>77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236</v>
      </c>
      <c r="C15" s="7" t="s">
        <v>237</v>
      </c>
      <c r="D15" s="7" t="s">
        <v>345</v>
      </c>
      <c r="E15" s="7" t="s">
        <v>346</v>
      </c>
      <c r="F15" s="7" t="s">
        <v>347</v>
      </c>
      <c r="G15" s="5" t="s">
        <v>20</v>
      </c>
      <c r="H15" s="5" t="s">
        <v>318</v>
      </c>
      <c r="I15" s="7" t="s">
        <v>348</v>
      </c>
      <c r="J15" s="8" t="s">
        <v>23</v>
      </c>
      <c r="K15" s="6" t="s">
        <v>349</v>
      </c>
      <c r="L15" s="6" t="s">
        <v>350</v>
      </c>
      <c r="M15" s="8" t="s">
        <v>23</v>
      </c>
      <c r="N15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SUM(G10:G50)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CEILING(BoardQty*4,1)</f>
        <v>4</v>
      </c>
      <c r="G30" s="20">
        <f>IF(AND(ISNUMBER(E30),ISNUMBER(F30)),E30*F30,"")</f>
        <v/>
      </c>
    </row>
    <row r="31" spans="1:7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177</v>
      </c>
      <c r="B32" s="19" t="s">
        <v>176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186</v>
      </c>
      <c r="D34" s="19" t="s">
        <v>193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186</v>
      </c>
      <c r="D35" s="19" t="s">
        <v>193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200</v>
      </c>
      <c r="B36" s="19" t="s">
        <v>201</v>
      </c>
      <c r="C36" s="19" t="s">
        <v>186</v>
      </c>
      <c r="D36" s="19" t="s">
        <v>193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204</v>
      </c>
      <c r="B37" s="19" t="s">
        <v>205</v>
      </c>
      <c r="C37" s="19" t="s">
        <v>186</v>
      </c>
      <c r="D37" s="19" t="s">
        <v>187</v>
      </c>
      <c r="E37" s="19">
        <f>CEILING(BoardQty*5,1)</f>
        <v>5</v>
      </c>
      <c r="G37" s="20">
        <f>IF(AND(ISNUMBER(E37),ISNUMBER(F37)),E37*F37,"")</f>
        <v/>
      </c>
    </row>
    <row r="38" spans="1:7">
      <c r="A38" s="19" t="s">
        <v>208</v>
      </c>
      <c r="B38" s="19" t="s">
        <v>209</v>
      </c>
      <c r="C38" s="19" t="s">
        <v>186</v>
      </c>
      <c r="D38" s="19" t="s">
        <v>187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213</v>
      </c>
      <c r="B39" s="19" t="s">
        <v>214</v>
      </c>
      <c r="C39" s="19" t="s">
        <v>186</v>
      </c>
      <c r="D39" s="19" t="s">
        <v>187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217</v>
      </c>
      <c r="B40" s="19" t="s">
        <v>218</v>
      </c>
      <c r="C40" s="19" t="s">
        <v>186</v>
      </c>
      <c r="D40" s="19" t="s">
        <v>219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222</v>
      </c>
      <c r="B41" s="19" t="s">
        <v>223</v>
      </c>
      <c r="C41" s="19" t="s">
        <v>186</v>
      </c>
      <c r="D41" s="19" t="s">
        <v>193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229</v>
      </c>
      <c r="B42" s="19" t="s">
        <v>230</v>
      </c>
      <c r="C42" s="19" t="s">
        <v>231</v>
      </c>
      <c r="D42" s="19" t="s">
        <v>232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240</v>
      </c>
      <c r="D43" s="19" t="s">
        <v>241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247</v>
      </c>
      <c r="B44" s="19" t="s">
        <v>246</v>
      </c>
      <c r="C44" s="19" t="s">
        <v>248</v>
      </c>
      <c r="D44" s="19" t="s">
        <v>249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253</v>
      </c>
      <c r="B45" s="19" t="s">
        <v>254</v>
      </c>
      <c r="C45" s="19" t="s">
        <v>255</v>
      </c>
      <c r="D45" s="19" t="s">
        <v>256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261</v>
      </c>
      <c r="B46" s="19" t="s">
        <v>260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268</v>
      </c>
      <c r="B47" s="19" t="s">
        <v>267</v>
      </c>
      <c r="C47" s="19" t="s">
        <v>269</v>
      </c>
      <c r="D47" s="19" t="s">
        <v>270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275</v>
      </c>
      <c r="B48" s="19" t="s">
        <v>274</v>
      </c>
      <c r="C48" s="19" t="s">
        <v>276</v>
      </c>
      <c r="D48" s="19" t="s">
        <v>277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282</v>
      </c>
      <c r="B49" s="19" t="s">
        <v>283</v>
      </c>
      <c r="C49" s="19" t="s">
        <v>284</v>
      </c>
      <c r="D49" s="19" t="s">
        <v>285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290</v>
      </c>
      <c r="B50" s="19" t="s">
        <v>291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359</v>
      </c>
      <c r="B53" s="22" t="s">
        <v>360</v>
      </c>
    </row>
    <row r="54" spans="1:7">
      <c r="A54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SUM(G10:G16)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>
      <c r="A10" s="19" t="s">
        <v>315</v>
      </c>
      <c r="B10" s="19" t="s">
        <v>316</v>
      </c>
      <c r="C10" s="19" t="s">
        <v>317</v>
      </c>
      <c r="D10" s="19" t="s">
        <v>319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324</v>
      </c>
      <c r="B11" s="19" t="s">
        <v>325</v>
      </c>
      <c r="C11" s="19" t="s">
        <v>326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327</v>
      </c>
      <c r="B12" s="19" t="s">
        <v>328</v>
      </c>
      <c r="C12" s="19" t="s">
        <v>329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333</v>
      </c>
      <c r="B13" s="19" t="s">
        <v>332</v>
      </c>
      <c r="C13" s="19" t="s">
        <v>334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338</v>
      </c>
      <c r="B14" s="19" t="s">
        <v>339</v>
      </c>
      <c r="C14" s="19" t="s">
        <v>340</v>
      </c>
      <c r="D14" s="19" t="s">
        <v>341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343</v>
      </c>
      <c r="B15" s="19" t="s">
        <v>344</v>
      </c>
      <c r="C15" s="19" t="s">
        <v>186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345</v>
      </c>
      <c r="B16" s="19" t="s">
        <v>346</v>
      </c>
      <c r="C16" s="19" t="s">
        <v>347</v>
      </c>
      <c r="D16" s="19" t="s">
        <v>348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359</v>
      </c>
      <c r="B19" s="22" t="s">
        <v>360</v>
      </c>
    </row>
    <row r="20" spans="1:2">
      <c r="A20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2" r:id="rId2"/>
    <hyperlink ref="D14" r:id="rId3"/>
    <hyperlink ref="D16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362</v>
      </c>
    </row>
    <row r="2" spans="1:1">
      <c r="A2" s="5" t="s">
        <v>363</v>
      </c>
    </row>
    <row r="3" spans="1:1">
      <c r="A3" s="6" t="s">
        <v>364</v>
      </c>
    </row>
    <row r="4" spans="1:1">
      <c r="A4" s="8" t="s">
        <v>365</v>
      </c>
    </row>
    <row r="6" spans="1:1">
      <c r="A6" t="s">
        <v>366</v>
      </c>
    </row>
    <row r="7" spans="1:1">
      <c r="A7" s="24" t="s">
        <v>367</v>
      </c>
    </row>
    <row r="8" spans="1:1">
      <c r="A8" s="25" t="s">
        <v>368</v>
      </c>
    </row>
    <row r="9" spans="1:1">
      <c r="A9" s="26" t="s">
        <v>369</v>
      </c>
    </row>
    <row r="10" spans="1:1">
      <c r="A10" s="27" t="s">
        <v>370</v>
      </c>
    </row>
    <row r="11" spans="1:1">
      <c r="A11" s="28" t="s">
        <v>371</v>
      </c>
    </row>
    <row r="12" spans="1:1">
      <c r="A12" s="29" t="s">
        <v>372</v>
      </c>
    </row>
    <row r="13" spans="1:1">
      <c r="A13" s="30" t="s">
        <v>373</v>
      </c>
    </row>
    <row r="14" spans="1:1">
      <c r="A14" s="31" t="s">
        <v>374</v>
      </c>
    </row>
    <row r="15" spans="1:1">
      <c r="A15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2024-01-07T18:11:34Z</dcterms:created>
  <dcterms:modified xsi:type="dcterms:W3CDTF">2024-01-07T18:11:34Z</dcterms:modified>
</cp:coreProperties>
</file>