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<sst xmlns="http://schemas.openxmlformats.org/spreadsheetml/2006/main" count="869" uniqueCount="305">
  <si>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</si>
  <si>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</si>
  <si>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</si>
  <si>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</si>
  <si>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</si>
  <si>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</si>
  <si>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</si>
  <si>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</si>
  <si>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</si>
  <si>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</si>
  <si>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</si>
  <si>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</si>
  <si>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</si>
  <si>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</si>
  <si>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</si>
  <si>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</si>
  <si>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</si>
  <si>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</si>
  <si>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</si>
  <si>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</si>
  <si>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</si>
  <si>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</si>
  <si>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</si>
  <si>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</si>
  <si>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</si>
  <si>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</si>
  <si>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</si>
  <si>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</si>
  <si>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</si>
  <si>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</si>
  <si>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</si>
  <si>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</si>
  <si>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</si>
  <si>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</si>
  <si>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</si>
  <si>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</si>
  <si>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</si>
  <si>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</si>
  <si>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</si>
  <si>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</si>
  <si>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</si>
  <si>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</si>
  <si>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</si>
  <si>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</si>
  <si>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</si>
  <si>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</si>
  <si>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</si>
  <si>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</si>
  <si>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</si>
  <si>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</si>
  <si>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</si>
  <si>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</si>
  <si>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</si>
  <si>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</si>
  <si>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</si>
  <si>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</si>
  <si>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</si>
  <si>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</si>
  <si>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</si>
  <si>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</si>
  <si>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</si>
  <si>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</si>
  <si>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</si>
  <si>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</si>
  <si>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</si>
  <si>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</si>
  <si>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</si>
  <si>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</si>
  <si>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</si>
  <si>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</si>
  <si>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</si>
  <si>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</si>
  <si>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</si>
  <si>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</si>
  <si>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</si>
  <si>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</si>
  <si>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</si>
  <si>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</si>
  <si>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</si>
  <si>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</si>
  <si>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</si>
  <si>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</si>
  <si>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</si>
  <si>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</si>
  <si>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</si>
  <si>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</si>
  <si>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single row, 01x03, script generated</t>
  </si>
  <si>
    <t>Conn_01x03_Pin</t>
  </si>
  <si>
    <t>J24 J25</t>
  </si>
  <si>
    <t>JST_XH_B3B-XH-A_1x03_P2.50mm_Vertical</t>
  </si>
  <si>
    <t>~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</si>
  <si>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</si>
  <si>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</si>
  <si>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</si>
  <si>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</si>
  <si>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</si>
  <si>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</si>
  <si>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</si>
  <si>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12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</si>
  <si>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</si>
  <si>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</si>
  <si>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</si>
  <si>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</si>
  <si>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</si>
  <si>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</si>
  <si>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</si>
  <si>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</si>
  <si>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</si>
  <si>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</si>
  <si>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</si>
  <si>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</si>
  <si>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</si>
  <si>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</si>
  <si>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</si>
  <si>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</si>
  <si>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</si>
  <si>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</si>
  <si>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</si>
  <si>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</si>
  <si>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</si>
  <si>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</si>
  <si>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</si>
  <si>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</si>
  <si>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</si>
  <si>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</si>
  <si>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</si>
  <si>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</si>
  <si>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</si>
  <si>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</si>
  <si>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</si>
  <si>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</si>
  <si>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</si>
  <si>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</si>
  <si>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</si>
  <si>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</si>
  <si>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</si>
  <si>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</si>
  <si>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</si>
  <si>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</si>
  <si>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</si>
  <si>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</si>
  <si>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</si>
  <si>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</si>
  <si>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</si>
  <si>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</si>
  <si>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</si>
  <si>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</si>
  <si>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</si>
  <si>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</si>
  <si>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</si>
  <si>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</si>
  <si>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</si>
  <si>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</si>
  <si>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</si>
  <si>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</si>
  <si>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</si>
  <si>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</si>
  <si>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</si>
  <si>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</si>
  <si>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</si>
  <si>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</si>
  <si>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</si>
  <si>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</si>
  <si>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</si>
  <si>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</si>
  <si>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</si>
  <si>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</si>
  <si>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</si>
  <si>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</si>
  <si>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</si>
  <si>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</si>
  <si>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</si>
  <si>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</si>
  <si>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</si>
  <si>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</si>
  <si>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</si>
  <si>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</si>
  <si>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</si>
  <si>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</si>
  <si>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</si>
  <si>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</si>
  <si>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</si>
  <si>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</si>
  <si>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</si>
  <si>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</si>
  <si>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</si>
  <si>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</si>
  <si>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</si>
  <si>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</si>
  <si>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</si>
  <si>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</si>
  <si>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</si>
  <si>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</si>
  <si>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</si>
  <si>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</si>
  <si>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</si>
  <si>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</si>
  <si>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</si>
  <si>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</si>
  <si>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</si>
  <si>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</si>
  <si>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</si>
  <si>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</si>
  <si>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</si>
  <si>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</si>
  <si>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</si>
  <si>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</si>
  <si>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</si>
  <si>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</si>
  <si>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</si>
  <si>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</si>
  <si>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</si>
  <si>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</si>
  <si>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</si>
  <si>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</si>
  <si>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</si>
  <si>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</si>
  <si>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</si>
  <si>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</si>
  <si>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</si>
  <si>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</si>
  <si>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</si>
  <si>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</si>
  <si>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</si>
  <si>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</si>
  <si>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</si>
  <si>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</si>
  <si>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</si>
  <si>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</si>
  <si>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</si>
  <si>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</si>
  <si>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</si>
  <si>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</si>
  <si>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</si>
  <si>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</si>
  <si>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</si>
  <si>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</si>
  <si>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</si>
  <si>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</si>
  <si>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</si>
  <si>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</si>
  <si>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</si>
  <si>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</si>
  <si>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</si>
  <si>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</si>
  <si>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</si>
  <si>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</si>
  <si>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</si>
  <si>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</si>
  <si>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</si>
  <si>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</si>
  <si>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</si>
  <si>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</si>
  <si>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</si>
  <si>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</si>
  <si>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</si>
  <si>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</si>
  <si>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</si>
  <si>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</si>
  <si>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</si>
  <si>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</si>
  <si>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</si>
  <si>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</si>
  <si>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</si>
  <si>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</si>
  <si>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</si>
  <si>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</si>
  <si>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</si>
  <si>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</si>
  <si>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</si>
  <si>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</si>
  <si>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</si>
  <si>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</si>
  <si>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</si>
  <si>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</si>
  <si>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</si>
  <si>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</si>
  <si>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</si>
  <si>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</si>
  <si>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</si>
  <si>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</si>
  <si>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</si>
  <si>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</si>
  <si>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</si>
  <si>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</si>
  <si>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</si>
  <si>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</si>
  <si>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</si>
  <si>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</si>
  <si>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2023-10-12 21:58:57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</si>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</sst>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264</v>
      </c>
      <c r="D2" s="3" t="s">
        <v>265</v>
      </c>
      <c r="E2" s="2" t="s">
        <v>274</v>
      </c>
      <c r="F2" s="3">
        <v>38</v>
      </c>
    </row>
    <row r="3" spans="1:17">
      <c r="C3" s="2" t="s">
        <v>266</v>
      </c>
      <c r="D3" s="3" t="s">
        <v>267</v>
      </c>
      <c r="E3" s="2" t="s">
        <v>275</v>
      </c>
      <c r="F3" s="3" t="s">
        <v>276</v>
      </c>
    </row>
    <row r="4" spans="1:17">
      <c r="C4" s="2" t="s">
        <v>268</v>
      </c>
      <c r="D4" s="3" t="s">
        <v>269</v>
      </c>
      <c r="E4" s="2" t="s">
        <v>277</v>
      </c>
      <c r="F4" s="3" t="s">
        <v>276</v>
      </c>
    </row>
    <row r="5" spans="1:17">
      <c r="C5" s="2" t="s">
        <v>270</v>
      </c>
      <c r="D5" s="3" t="s">
        <v>271</v>
      </c>
      <c r="E5" s="2" t="s">
        <v>278</v>
      </c>
      <c r="F5" s="3">
        <v>1</v>
      </c>
    </row>
    <row r="6" spans="1:17">
      <c r="C6" s="2" t="s">
        <v>272</v>
      </c>
      <c r="D6" s="3" t="s">
        <v>273</v>
      </c>
      <c r="E6" s="2" t="s">
        <v>279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23</v>
      </c>
      <c r="H18" s="9" t="s">
        <v>24</v>
      </c>
      <c r="I18" s="12" t="s">
        <v>90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6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93</v>
      </c>
      <c r="F19" s="7" t="s">
        <v>95</v>
      </c>
      <c r="G19" s="5" t="s">
        <v>17</v>
      </c>
      <c r="H19" s="5" t="s">
        <v>24</v>
      </c>
      <c r="I19" s="7" t="s">
        <v>96</v>
      </c>
      <c r="J19" s="6" t="s">
        <v>97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98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47</v>
      </c>
      <c r="H20" s="9" t="s">
        <v>24</v>
      </c>
      <c r="I20" s="11" t="s">
        <v>104</v>
      </c>
      <c r="J20" s="10" t="s">
        <v>105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17</v>
      </c>
      <c r="H21" s="5" t="s">
        <v>24</v>
      </c>
      <c r="I21" s="7" t="s">
        <v>112</v>
      </c>
      <c r="J21" s="6" t="s">
        <v>113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31</v>
      </c>
      <c r="H22" s="9" t="s">
        <v>24</v>
      </c>
      <c r="I22" s="12" t="s">
        <v>90</v>
      </c>
      <c r="J22" s="12" t="s">
        <v>27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23</v>
      </c>
      <c r="H23" s="5" t="s">
        <v>24</v>
      </c>
      <c r="I23" s="7" t="s">
        <v>126</v>
      </c>
      <c r="J23" s="6" t="s">
        <v>127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23</v>
      </c>
      <c r="H24" s="9" t="s">
        <v>24</v>
      </c>
      <c r="I24" s="11" t="s">
        <v>134</v>
      </c>
      <c r="J24" s="10" t="s">
        <v>135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17</v>
      </c>
      <c r="H25" s="5" t="s">
        <v>24</v>
      </c>
      <c r="I25" s="7" t="s">
        <v>142</v>
      </c>
      <c r="J25" s="6" t="s">
        <v>143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144</v>
      </c>
      <c r="B26" s="10" t="s">
        <v>86</v>
      </c>
      <c r="C26" s="11" t="s">
        <v>87</v>
      </c>
      <c r="D26" s="11" t="s">
        <v>145</v>
      </c>
      <c r="E26" s="11" t="s">
        <v>146</v>
      </c>
      <c r="F26" s="11" t="s">
        <v>147</v>
      </c>
      <c r="G26" s="9" t="s">
        <v>17</v>
      </c>
      <c r="H26" s="9" t="s">
        <v>24</v>
      </c>
      <c r="I26" s="11" t="s">
        <v>148</v>
      </c>
      <c r="J26" s="10" t="s">
        <v>149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150</v>
      </c>
      <c r="B27" s="6" t="s">
        <v>107</v>
      </c>
      <c r="C27" s="7" t="s">
        <v>108</v>
      </c>
      <c r="D27" s="7" t="s">
        <v>151</v>
      </c>
      <c r="E27" s="7" t="s">
        <v>152</v>
      </c>
      <c r="F27" s="7" t="s">
        <v>153</v>
      </c>
      <c r="G27" s="5" t="s">
        <v>17</v>
      </c>
      <c r="H27" s="5" t="s">
        <v>24</v>
      </c>
      <c r="I27" s="7" t="s">
        <v>154</v>
      </c>
      <c r="J27" s="6" t="s">
        <v>155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158</v>
      </c>
      <c r="F28" s="11" t="s">
        <v>160</v>
      </c>
      <c r="G28" s="9" t="s">
        <v>17</v>
      </c>
      <c r="H28" s="9" t="s">
        <v>24</v>
      </c>
      <c r="I28" s="11" t="s">
        <v>161</v>
      </c>
      <c r="J28" s="10" t="s">
        <v>162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163</v>
      </c>
      <c r="B29" s="6" t="s">
        <v>164</v>
      </c>
      <c r="C29" s="7" t="s">
        <v>165</v>
      </c>
      <c r="D29" s="7" t="s">
        <v>166</v>
      </c>
      <c r="E29" s="7" t="s">
        <v>167</v>
      </c>
      <c r="F29" s="7" t="s">
        <v>168</v>
      </c>
      <c r="G29" s="5" t="s">
        <v>17</v>
      </c>
      <c r="H29" s="5" t="s">
        <v>24</v>
      </c>
      <c r="I29" s="7" t="s">
        <v>169</v>
      </c>
      <c r="J29" s="6" t="s">
        <v>170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47</v>
      </c>
      <c r="H30" s="9" t="s">
        <v>24</v>
      </c>
      <c r="I30" s="11" t="s">
        <v>177</v>
      </c>
      <c r="J30" s="10" t="s">
        <v>178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179</v>
      </c>
      <c r="B31" s="8" t="s">
        <v>27</v>
      </c>
      <c r="C31" s="7" t="s">
        <v>180</v>
      </c>
      <c r="D31" s="7" t="s">
        <v>181</v>
      </c>
      <c r="E31" s="7" t="s">
        <v>180</v>
      </c>
      <c r="F31" s="7" t="s">
        <v>182</v>
      </c>
      <c r="G31" s="5" t="s">
        <v>17</v>
      </c>
      <c r="H31" s="5" t="s">
        <v>24</v>
      </c>
      <c r="I31" s="7" t="s">
        <v>183</v>
      </c>
      <c r="J31" s="6" t="s">
        <v>184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185</v>
      </c>
      <c r="B32" s="12" t="s">
        <v>27</v>
      </c>
      <c r="C32" s="11" t="s">
        <v>186</v>
      </c>
      <c r="D32" s="11" t="s">
        <v>187</v>
      </c>
      <c r="E32" s="11" t="s">
        <v>186</v>
      </c>
      <c r="F32" s="11" t="s">
        <v>188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189</v>
      </c>
      <c r="L32" s="10" t="s">
        <v>190</v>
      </c>
      <c r="M32" s="10" t="s">
        <v>186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85</v>
      </c>
      <c r="F33" s="7" t="s">
        <v>195</v>
      </c>
      <c r="G33" s="5" t="s">
        <v>17</v>
      </c>
      <c r="H33" s="5" t="s">
        <v>24</v>
      </c>
      <c r="I33" s="7" t="s">
        <v>196</v>
      </c>
      <c r="J33" s="6" t="s">
        <v>197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198</v>
      </c>
      <c r="B34" s="10" t="s">
        <v>192</v>
      </c>
      <c r="C34" s="11" t="s">
        <v>193</v>
      </c>
      <c r="D34" s="11" t="s">
        <v>199</v>
      </c>
      <c r="E34" s="11" t="s">
        <v>200</v>
      </c>
      <c r="F34" s="11" t="s">
        <v>195</v>
      </c>
      <c r="G34" s="9" t="s">
        <v>17</v>
      </c>
      <c r="H34" s="9" t="s">
        <v>24</v>
      </c>
      <c r="I34" s="11" t="s">
        <v>201</v>
      </c>
      <c r="J34" s="10" t="s">
        <v>202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203</v>
      </c>
      <c r="B35" s="6" t="s">
        <v>192</v>
      </c>
      <c r="C35" s="7" t="s">
        <v>193</v>
      </c>
      <c r="D35" s="7" t="s">
        <v>204</v>
      </c>
      <c r="E35" s="7" t="s">
        <v>205</v>
      </c>
      <c r="F35" s="7" t="s">
        <v>195</v>
      </c>
      <c r="G35" s="5" t="s">
        <v>23</v>
      </c>
      <c r="H35" s="5" t="s">
        <v>24</v>
      </c>
      <c r="I35" s="7" t="s">
        <v>201</v>
      </c>
      <c r="J35" s="6" t="s">
        <v>206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207</v>
      </c>
      <c r="B36" s="10" t="s">
        <v>208</v>
      </c>
      <c r="C36" s="11" t="s">
        <v>209</v>
      </c>
      <c r="D36" s="11" t="s">
        <v>210</v>
      </c>
      <c r="E36" s="11" t="s">
        <v>211</v>
      </c>
      <c r="F36" s="11" t="s">
        <v>212</v>
      </c>
      <c r="G36" s="9" t="s">
        <v>17</v>
      </c>
      <c r="H36" s="9" t="s">
        <v>24</v>
      </c>
      <c r="I36" s="11" t="s">
        <v>213</v>
      </c>
      <c r="J36" s="10" t="s">
        <v>214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208</v>
      </c>
      <c r="C37" s="7" t="s">
        <v>209</v>
      </c>
      <c r="D37" s="7" t="s">
        <v>216</v>
      </c>
      <c r="E37" s="7" t="s">
        <v>217</v>
      </c>
      <c r="F37" s="7" t="s">
        <v>212</v>
      </c>
      <c r="G37" s="5" t="s">
        <v>17</v>
      </c>
      <c r="H37" s="5" t="s">
        <v>24</v>
      </c>
      <c r="I37" s="7" t="s">
        <v>213</v>
      </c>
      <c r="J37" s="6" t="s">
        <v>214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218</v>
      </c>
      <c r="B38" s="10" t="s">
        <v>208</v>
      </c>
      <c r="C38" s="11" t="s">
        <v>209</v>
      </c>
      <c r="D38" s="11" t="s">
        <v>219</v>
      </c>
      <c r="E38" s="11" t="s">
        <v>19</v>
      </c>
      <c r="F38" s="11" t="s">
        <v>212</v>
      </c>
      <c r="G38" s="9" t="s">
        <v>17</v>
      </c>
      <c r="H38" s="9" t="s">
        <v>24</v>
      </c>
      <c r="I38" s="11" t="s">
        <v>213</v>
      </c>
      <c r="J38" s="10" t="s">
        <v>214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208</v>
      </c>
      <c r="C39" s="7" t="s">
        <v>209</v>
      </c>
      <c r="D39" s="7" t="s">
        <v>221</v>
      </c>
      <c r="E39" s="7" t="s">
        <v>222</v>
      </c>
      <c r="F39" s="7" t="s">
        <v>212</v>
      </c>
      <c r="G39" s="5" t="s">
        <v>17</v>
      </c>
      <c r="H39" s="5" t="s">
        <v>24</v>
      </c>
      <c r="I39" s="7" t="s">
        <v>213</v>
      </c>
      <c r="J39" s="6" t="s">
        <v>214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208</v>
      </c>
      <c r="C40" s="11" t="s">
        <v>209</v>
      </c>
      <c r="D40" s="11" t="s">
        <v>224</v>
      </c>
      <c r="E40" s="11" t="s">
        <v>225</v>
      </c>
      <c r="F40" s="11" t="s">
        <v>212</v>
      </c>
      <c r="G40" s="9" t="s">
        <v>17</v>
      </c>
      <c r="H40" s="9" t="s">
        <v>24</v>
      </c>
      <c r="I40" s="11" t="s">
        <v>213</v>
      </c>
      <c r="J40" s="10" t="s">
        <v>214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200</v>
      </c>
      <c r="B41" s="6" t="s">
        <v>208</v>
      </c>
      <c r="C41" s="7" t="s">
        <v>209</v>
      </c>
      <c r="D41" s="7" t="s">
        <v>226</v>
      </c>
      <c r="E41" s="7" t="s">
        <v>227</v>
      </c>
      <c r="F41" s="7" t="s">
        <v>212</v>
      </c>
      <c r="G41" s="5" t="s">
        <v>17</v>
      </c>
      <c r="H41" s="5" t="s">
        <v>24</v>
      </c>
      <c r="I41" s="7" t="s">
        <v>213</v>
      </c>
      <c r="J41" s="6" t="s">
        <v>214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228</v>
      </c>
      <c r="B42" s="10" t="s">
        <v>229</v>
      </c>
      <c r="C42" s="11" t="s">
        <v>230</v>
      </c>
      <c r="D42" s="11" t="s">
        <v>231</v>
      </c>
      <c r="E42" s="11" t="s">
        <v>232</v>
      </c>
      <c r="F42" s="11" t="s">
        <v>233</v>
      </c>
      <c r="G42" s="9" t="s">
        <v>17</v>
      </c>
      <c r="H42" s="9" t="s">
        <v>24</v>
      </c>
      <c r="I42" s="11" t="s">
        <v>234</v>
      </c>
      <c r="J42" s="10" t="s">
        <v>235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6" t="s">
        <v>229</v>
      </c>
      <c r="C43" s="7" t="s">
        <v>230</v>
      </c>
      <c r="D43" s="7" t="s">
        <v>237</v>
      </c>
      <c r="E43" s="7" t="s">
        <v>238</v>
      </c>
      <c r="F43" s="7" t="s">
        <v>233</v>
      </c>
      <c r="G43" s="5" t="s">
        <v>17</v>
      </c>
      <c r="H43" s="5" t="s">
        <v>24</v>
      </c>
      <c r="I43" s="7" t="s">
        <v>234</v>
      </c>
      <c r="J43" s="6" t="s">
        <v>235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239</v>
      </c>
      <c r="B44" s="12" t="s">
        <v>27</v>
      </c>
      <c r="C44" s="11" t="s">
        <v>240</v>
      </c>
      <c r="D44" s="11" t="s">
        <v>241</v>
      </c>
      <c r="E44" s="11" t="s">
        <v>240</v>
      </c>
      <c r="F44" s="11" t="s">
        <v>242</v>
      </c>
      <c r="G44" s="9" t="s">
        <v>17</v>
      </c>
      <c r="H44" s="9" t="s">
        <v>24</v>
      </c>
      <c r="I44" s="11" t="s">
        <v>243</v>
      </c>
      <c r="J44" s="10" t="s">
        <v>244</v>
      </c>
      <c r="K44" s="10" t="s">
        <v>245</v>
      </c>
      <c r="L44" s="10" t="s">
        <v>246</v>
      </c>
      <c r="M44" s="10" t="s">
        <v>240</v>
      </c>
      <c r="N44" s="10" t="s">
        <v>247</v>
      </c>
      <c r="O44" s="12" t="s">
        <v>27</v>
      </c>
      <c r="P44" s="10" t="s">
        <v>248</v>
      </c>
      <c r="Q44" s="10" t="s">
        <v>249</v>
      </c>
    </row>
    <row r="45" spans="1:17" ht="30" customHeight="1">
      <c r="A45" s="5" t="s">
        <v>250</v>
      </c>
      <c r="B45" s="8" t="s">
        <v>27</v>
      </c>
      <c r="C45" s="7" t="s">
        <v>251</v>
      </c>
      <c r="D45" s="7" t="s">
        <v>252</v>
      </c>
      <c r="E45" s="7" t="s">
        <v>251</v>
      </c>
      <c r="F45" s="7" t="s">
        <v>253</v>
      </c>
      <c r="G45" s="5" t="s">
        <v>17</v>
      </c>
      <c r="H45" s="5" t="s">
        <v>24</v>
      </c>
      <c r="I45" s="7" t="s">
        <v>254</v>
      </c>
      <c r="J45" s="6" t="s">
        <v>255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256</v>
      </c>
      <c r="B46" s="10" t="s">
        <v>257</v>
      </c>
      <c r="C46" s="11" t="s">
        <v>258</v>
      </c>
      <c r="D46" s="11" t="s">
        <v>259</v>
      </c>
      <c r="E46" s="11" t="s">
        <v>258</v>
      </c>
      <c r="F46" s="11" t="s">
        <v>260</v>
      </c>
      <c r="G46" s="9" t="s">
        <v>17</v>
      </c>
      <c r="H46" s="9" t="s">
        <v>24</v>
      </c>
      <c r="I46" s="11" t="s">
        <v>261</v>
      </c>
      <c r="J46" s="10" t="s">
        <v>262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263</v>
      </c>
      <c r="E1" s="1"/>
      <c r="F1" s="1"/>
      <c r="G1" s="1"/>
    </row>
    <row r="2" spans="1:7">
      <c r="D2" s="2" t="s">
        <v>264</v>
      </c>
      <c r="E2" s="3" t="s">
        <v>265</v>
      </c>
      <c r="F2" s="13" t="s">
        <v>285</v>
      </c>
      <c r="G2" s="13">
        <v>1</v>
      </c>
    </row>
    <row r="3" spans="1:7">
      <c r="D3" s="2" t="s">
        <v>266</v>
      </c>
      <c r="E3" s="3" t="s">
        <v>267</v>
      </c>
      <c r="F3" s="14" t="s">
        <v>287</v>
      </c>
      <c r="G3" s="15">
        <f>TotalCost/BoardQty</f>
        <v>0.0</v>
      </c>
    </row>
    <row r="4" spans="1:7">
      <c r="D4" s="2" t="s">
        <v>268</v>
      </c>
      <c r="E4" s="3" t="s">
        <v>269</v>
      </c>
      <c r="F4" s="14" t="s">
        <v>286</v>
      </c>
      <c r="G4" s="16">
        <f>SUM(G10:G47)</f>
        <v>0</v>
      </c>
    </row>
    <row r="5" spans="1:7">
      <c r="D5" s="2" t="s">
        <v>270</v>
      </c>
      <c r="E5" s="3" t="s">
        <v>271</v>
      </c>
    </row>
    <row r="6" spans="1:7">
      <c r="D6" s="2" t="s">
        <v>272</v>
      </c>
      <c r="E6" s="3" t="s">
        <v>273</v>
      </c>
    </row>
    <row r="8" spans="1:7">
      <c r="A8" s="17" t="s">
        <v>280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281</v>
      </c>
      <c r="E9" s="18" t="s">
        <v>282</v>
      </c>
      <c r="F9" s="18" t="s">
        <v>283</v>
      </c>
      <c r="G9" s="18" t="s">
        <v>284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88</v>
      </c>
      <c r="B19" s="19" t="s">
        <v>87</v>
      </c>
      <c r="C19" s="19" t="s">
        <v>89</v>
      </c>
      <c r="E19" s="19">
        <f>CEILING(BoardQty*2,1)</f>
        <v>2</v>
      </c>
      <c r="G19" s="20">
        <f>IF(AND(ISNUMBER(E19),ISNUMBER(F19)),E19*F19,"")</f>
        <v/>
      </c>
    </row>
    <row r="20" spans="1:7" ht="30" customHeight="1">
      <c r="A20" s="19" t="s">
        <v>94</v>
      </c>
      <c r="B20" s="19" t="s">
        <v>93</v>
      </c>
      <c r="C20" s="19" t="s">
        <v>95</v>
      </c>
      <c r="D20" s="19" t="s">
        <v>96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101</v>
      </c>
      <c r="B21" s="19" t="s">
        <v>102</v>
      </c>
      <c r="C21" s="19" t="s">
        <v>103</v>
      </c>
      <c r="D21" s="19" t="s">
        <v>104</v>
      </c>
      <c r="E21" s="19">
        <f>CEILING(BoardQty*5,1)</f>
        <v>5</v>
      </c>
      <c r="G21" s="20">
        <f>IF(AND(ISNUMBER(E21),ISNUMBER(F21)),E21*F21,"")</f>
        <v/>
      </c>
    </row>
    <row r="22" spans="1:7" ht="30" customHeight="1">
      <c r="A22" s="19" t="s">
        <v>109</v>
      </c>
      <c r="B22" s="19" t="s">
        <v>110</v>
      </c>
      <c r="C22" s="19" t="s">
        <v>111</v>
      </c>
      <c r="D22" s="19" t="s">
        <v>112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117</v>
      </c>
      <c r="B23" s="19" t="s">
        <v>118</v>
      </c>
      <c r="C23" s="19" t="s">
        <v>119</v>
      </c>
      <c r="E23" s="19">
        <f>CEILING(BoardQty*6,1)</f>
        <v>6</v>
      </c>
      <c r="G23" s="20">
        <f>IF(AND(ISNUMBER(E23),ISNUMBER(F23)),E23*F23,"")</f>
        <v/>
      </c>
    </row>
    <row r="24" spans="1:7">
      <c r="A24" s="19" t="s">
        <v>123</v>
      </c>
      <c r="B24" s="19" t="s">
        <v>124</v>
      </c>
      <c r="C24" s="19" t="s">
        <v>125</v>
      </c>
      <c r="D24" s="19" t="s">
        <v>126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131</v>
      </c>
      <c r="B25" s="19" t="s">
        <v>132</v>
      </c>
      <c r="C25" s="19" t="s">
        <v>133</v>
      </c>
      <c r="D25" s="19" t="s">
        <v>134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139</v>
      </c>
      <c r="B26" s="19" t="s">
        <v>140</v>
      </c>
      <c r="C26" s="19" t="s">
        <v>141</v>
      </c>
      <c r="D26" s="19" t="s">
        <v>142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145</v>
      </c>
      <c r="B27" s="19" t="s">
        <v>146</v>
      </c>
      <c r="C27" s="19" t="s">
        <v>147</v>
      </c>
      <c r="D27" s="19" t="s">
        <v>148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151</v>
      </c>
      <c r="B28" s="19" t="s">
        <v>152</v>
      </c>
      <c r="C28" s="19" t="s">
        <v>153</v>
      </c>
      <c r="D28" s="19" t="s">
        <v>154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159</v>
      </c>
      <c r="B29" s="19" t="s">
        <v>158</v>
      </c>
      <c r="C29" s="19" t="s">
        <v>160</v>
      </c>
      <c r="D29" s="19" t="s">
        <v>161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166</v>
      </c>
      <c r="B30" s="19" t="s">
        <v>167</v>
      </c>
      <c r="C30" s="19" t="s">
        <v>168</v>
      </c>
      <c r="D30" s="19" t="s">
        <v>169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174</v>
      </c>
      <c r="B31" s="19" t="s">
        <v>175</v>
      </c>
      <c r="C31" s="19" t="s">
        <v>176</v>
      </c>
      <c r="D31" s="19" t="s">
        <v>177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181</v>
      </c>
      <c r="B32" s="19" t="s">
        <v>180</v>
      </c>
      <c r="C32" s="19" t="s">
        <v>182</v>
      </c>
      <c r="D32" s="19" t="s">
        <v>183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187</v>
      </c>
      <c r="B33" s="19" t="s">
        <v>186</v>
      </c>
      <c r="C33" s="19" t="s">
        <v>188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194</v>
      </c>
      <c r="B34" s="19" t="s">
        <v>85</v>
      </c>
      <c r="C34" s="19" t="s">
        <v>195</v>
      </c>
      <c r="D34" s="19" t="s">
        <v>196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199</v>
      </c>
      <c r="B35" s="19" t="s">
        <v>200</v>
      </c>
      <c r="C35" s="19" t="s">
        <v>195</v>
      </c>
      <c r="D35" s="19" t="s">
        <v>201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204</v>
      </c>
      <c r="B36" s="19" t="s">
        <v>205</v>
      </c>
      <c r="C36" s="19" t="s">
        <v>195</v>
      </c>
      <c r="D36" s="19" t="s">
        <v>201</v>
      </c>
      <c r="E36" s="19">
        <f>CEILING(BoardQty*2,1)</f>
        <v>2</v>
      </c>
      <c r="G36" s="20">
        <f>IF(AND(ISNUMBER(E36),ISNUMBER(F36)),E36*F36,"")</f>
        <v/>
      </c>
    </row>
    <row r="37" spans="1:7" ht="30" customHeight="1">
      <c r="A37" s="19" t="s">
        <v>210</v>
      </c>
      <c r="B37" s="19" t="s">
        <v>211</v>
      </c>
      <c r="C37" s="19" t="s">
        <v>212</v>
      </c>
      <c r="D37" s="19" t="s">
        <v>213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216</v>
      </c>
      <c r="B38" s="19" t="s">
        <v>217</v>
      </c>
      <c r="C38" s="19" t="s">
        <v>212</v>
      </c>
      <c r="D38" s="19" t="s">
        <v>213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219</v>
      </c>
      <c r="B39" s="19" t="s">
        <v>19</v>
      </c>
      <c r="C39" s="19" t="s">
        <v>212</v>
      </c>
      <c r="D39" s="19" t="s">
        <v>213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221</v>
      </c>
      <c r="B40" s="19" t="s">
        <v>222</v>
      </c>
      <c r="C40" s="19" t="s">
        <v>212</v>
      </c>
      <c r="D40" s="19" t="s">
        <v>213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224</v>
      </c>
      <c r="B41" s="19" t="s">
        <v>225</v>
      </c>
      <c r="C41" s="19" t="s">
        <v>212</v>
      </c>
      <c r="D41" s="19" t="s">
        <v>213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226</v>
      </c>
      <c r="B42" s="19" t="s">
        <v>227</v>
      </c>
      <c r="C42" s="19" t="s">
        <v>212</v>
      </c>
      <c r="D42" s="19" t="s">
        <v>213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231</v>
      </c>
      <c r="B43" s="19" t="s">
        <v>232</v>
      </c>
      <c r="C43" s="19" t="s">
        <v>233</v>
      </c>
      <c r="D43" s="19" t="s">
        <v>234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237</v>
      </c>
      <c r="B44" s="19" t="s">
        <v>238</v>
      </c>
      <c r="C44" s="19" t="s">
        <v>233</v>
      </c>
      <c r="D44" s="19" t="s">
        <v>234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241</v>
      </c>
      <c r="B45" s="19" t="s">
        <v>240</v>
      </c>
      <c r="C45" s="19" t="s">
        <v>242</v>
      </c>
      <c r="D45" s="19" t="s">
        <v>240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252</v>
      </c>
      <c r="B46" s="19" t="s">
        <v>251</v>
      </c>
      <c r="C46" s="19" t="s">
        <v>253</v>
      </c>
      <c r="D46" s="19" t="s">
        <v>254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259</v>
      </c>
      <c r="B47" s="19" t="s">
        <v>258</v>
      </c>
      <c r="C47" s="19" t="s">
        <v>260</v>
      </c>
      <c r="D47" s="19" t="s">
        <v>261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288</v>
      </c>
      <c r="B50" s="22" t="s">
        <v>289</v>
      </c>
    </row>
    <row r="51" spans="1:2">
      <c r="A51" s="23" t="s">
        <v>290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0" r:id="rId10"/>
    <hyperlink ref="D21" r:id="rId11"/>
    <hyperlink ref="D22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291</v>
      </c>
    </row>
    <row r="2" spans="1:1">
      <c r="A2" s="5" t="s">
        <v>292</v>
      </c>
    </row>
    <row r="3" spans="1:1">
      <c r="A3" s="6" t="s">
        <v>293</v>
      </c>
    </row>
    <row r="4" spans="1:1">
      <c r="A4" s="8" t="s">
        <v>294</v>
      </c>
    </row>
    <row r="6" spans="1:1">
      <c r="A6" t="s">
        <v>295</v>
      </c>
    </row>
    <row r="7" spans="1:1">
      <c r="A7" s="24" t="s">
        <v>296</v>
      </c>
    </row>
    <row r="8" spans="1:1">
      <c r="A8" s="25" t="s">
        <v>297</v>
      </c>
    </row>
    <row r="9" spans="1:1">
      <c r="A9" s="26" t="s">
        <v>298</v>
      </c>
    </row>
    <row r="10" spans="1:1">
      <c r="A10" s="27" t="s">
        <v>299</v>
      </c>
    </row>
    <row r="11" spans="1:1">
      <c r="A11" s="28" t="s">
        <v>300</v>
      </c>
    </row>
    <row r="12" spans="1:1">
      <c r="A12" s="29" t="s">
        <v>301</v>
      </c>
    </row>
    <row r="13" spans="1:1">
      <c r="A13" s="30" t="s">
        <v>302</v>
      </c>
    </row>
    <row r="14" spans="1:1">
      <c r="A14" s="31" t="s">
        <v>303</v>
      </c>
    </row>
    <row r="15" spans="1:1">
      <c r="A15" s="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2023-10-12T21:58:57Z</dcterms:created>
  <dcterms:modified xsi:type="dcterms:W3CDTF">2023-10-12T21:58:57Z</dcterms:modified>
</cp:coreProperties>
</file>