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<sst xmlns="http://schemas.openxmlformats.org/spreadsheetml/2006/main" count="880" uniqueCount="339">
  <si>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</si>
  <si>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</si>
  <si>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</si>
  <si>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</si>
  <si>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</si>
  <si>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</si>
  <si>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</si>
  <si>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</si>
  <si>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</si>
  <si>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</si>
  <si>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</si>
  <si>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</si>
  <si>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</si>
  <si>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</si>
  <si>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</si>
  <si>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</si>
  <si>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</si>
  <si>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</si>
  <si>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</si>
  <si>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</si>
  <si>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</si>
  <si>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</si>
  <si>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</si>
  <si>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</si>
  <si>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</si>
  <si>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C9</t>
  </si>
  <si>
    <t>2n2</t>
  </si>
  <si>
    <t>1276-2993-1-ND</t>
  </si>
  <si>
    <t>187-CL21C222JBFNNNE</t>
  </si>
  <si>
    <t>50V/10%</t>
  </si>
  <si>
    <t>3</t>
  </si>
  <si>
    <t>C7 C8</t>
  </si>
  <si>
    <t>10n</t>
  </si>
  <si>
    <t>1276-1015-1-ND</t>
  </si>
  <si>
    <t>187-CL21B103KBANNNC</t>
  </si>
  <si>
    <t>4</t>
  </si>
  <si>
    <t>Unpolarized capacitor</t>
  </si>
  <si>
    <t>C</t>
  </si>
  <si>
    <t>C1 C2 C3 C4 C5 C11</t>
  </si>
  <si>
    <t>100n</t>
  </si>
  <si>
    <t>6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</si>
  <si>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</si>
  <si>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</si>
  <si>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</si>
  <si>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</si>
  <si>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5</t>
  </si>
  <si>
    <t>C6 C12 C14 C15 C16 C20</t>
  </si>
  <si>
    <t>22u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</si>
  <si>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</si>
  <si>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</si>
  <si>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</si>
  <si>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</si>
  <si>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</si>
  <si>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</si>
  <si>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</si>
  <si>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</si>
  <si>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</si>
  <si>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</si>
  <si>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7</t>
  </si>
  <si>
    <t>ComputeModule4-CM4</t>
  </si>
  <si>
    <t>CM4</t>
  </si>
  <si>
    <t>Raspberry-Pi-4-Compute-Module</t>
  </si>
  <si>
    <t>DF40C-100DS-0.4V</t>
  </si>
  <si>
    <t>8</t>
  </si>
  <si>
    <t>Light emitting diode</t>
  </si>
  <si>
    <t>LED</t>
  </si>
  <si>
    <t>D6</t>
  </si>
  <si>
    <t>LED G</t>
  </si>
  <si>
    <t>LED_0805_2012Metric</t>
  </si>
  <si>
    <t>~</t>
  </si>
  <si>
    <t>9</t>
  </si>
  <si>
    <t>D5</t>
  </si>
  <si>
    <t>LED Y</t>
  </si>
  <si>
    <t>10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</si>
  <si>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</si>
  <si>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</si>
  <si>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</si>
  <si>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</si>
  <si>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</si>
  <si>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</si>
  <si>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11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</si>
  <si>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</si>
  <si>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</si>
  <si>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</si>
  <si>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</si>
  <si>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</si>
  <si>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</si>
  <si>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</si>
  <si>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12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</si>
  <si>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</si>
  <si>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</si>
  <si>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</si>
  <si>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</si>
  <si>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</si>
  <si>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</si>
  <si>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</si>
  <si>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13</t>
  </si>
  <si>
    <t>Schottky diode, small symbol</t>
  </si>
  <si>
    <t>D_Schottky_Small</t>
  </si>
  <si>
    <t>D7</t>
  </si>
  <si>
    <t>641-2115-1-ND</t>
  </si>
  <si>
    <t>821-SS34LRVG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</si>
  <si>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</si>
  <si>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</si>
  <si>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</si>
  <si>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</si>
  <si>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</si>
  <si>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</si>
  <si>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</si>
  <si>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</si>
  <si>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</si>
  <si>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</si>
  <si>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</si>
  <si>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</si>
  <si>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</si>
  <si>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</si>
  <si>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</si>
  <si>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</si>
  <si>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</si>
  <si>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</si>
  <si>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</si>
  <si>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</si>
  <si>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</si>
  <si>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</si>
  <si>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</si>
  <si>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</si>
  <si>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</si>
  <si>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17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</si>
  <si>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</si>
  <si>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</si>
  <si>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</si>
  <si>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</si>
  <si>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</si>
  <si>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</si>
  <si>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</si>
  <si>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</si>
  <si>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</si>
  <si>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</si>
  <si>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</si>
  <si>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</si>
  <si>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19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</si>
  <si>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</si>
  <si>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</si>
  <si>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</si>
  <si>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</si>
  <si>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</si>
  <si>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</si>
  <si>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</si>
  <si>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20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</si>
  <si>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</si>
  <si>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</si>
  <si>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</si>
  <si>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</si>
  <si>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</si>
  <si>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</si>
  <si>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</si>
  <si>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21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</si>
  <si>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</si>
  <si>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</si>
  <si>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</si>
  <si>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</si>
  <si>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</si>
  <si>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</si>
  <si>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</si>
  <si>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22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</si>
  <si>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</si>
  <si>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</si>
  <si>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</si>
  <si>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</si>
  <si>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</si>
  <si>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</si>
  <si>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</si>
  <si>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23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</si>
  <si>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</si>
  <si>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</si>
  <si>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</si>
  <si>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</si>
  <si>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</si>
  <si>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</si>
  <si>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</si>
  <si>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24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</si>
  <si>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</si>
  <si>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</si>
  <si>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</si>
  <si>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</si>
  <si>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</si>
  <si>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</si>
  <si>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</si>
  <si>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</si>
  <si>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</si>
  <si>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</si>
  <si>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</si>
  <si>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</si>
  <si>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</si>
  <si>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</si>
  <si>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</si>
  <si>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</si>
  <si>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</si>
  <si>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</si>
  <si>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</si>
  <si>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</si>
  <si>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</si>
  <si>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</si>
  <si>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</si>
  <si>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</si>
  <si>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</si>
  <si>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</si>
  <si>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</si>
  <si>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</si>
  <si>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</si>
  <si>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</si>
  <si>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R2 R6</t>
  </si>
  <si>
    <t>1k</t>
  </si>
  <si>
    <t>30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</si>
  <si>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</si>
  <si>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</si>
  <si>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</si>
  <si>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</si>
  <si>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</si>
  <si>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</si>
  <si>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</si>
  <si>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</si>
  <si>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31</t>
  </si>
  <si>
    <t>R8</t>
  </si>
  <si>
    <t>10k</t>
  </si>
  <si>
    <t>RMCF0805FT10K0CT-ND</t>
  </si>
  <si>
    <t>71-CRCW080510K0FKEAC</t>
  </si>
  <si>
    <t>32</t>
  </si>
  <si>
    <t>R7</t>
  </si>
  <si>
    <t>12k1</t>
  </si>
  <si>
    <t>541-12.1KCCT-ND</t>
  </si>
  <si>
    <t>71-CRCW0805-12.1K-E3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</si>
  <si>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</si>
  <si>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</si>
  <si>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</si>
  <si>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</si>
  <si>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</si>
  <si>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</si>
  <si>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</si>
  <si>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34</t>
  </si>
  <si>
    <t>SW5</t>
  </si>
  <si>
    <t>B</t>
  </si>
  <si>
    <t>35</t>
  </si>
  <si>
    <t>SW6</t>
  </si>
  <si>
    <t>36</t>
  </si>
  <si>
    <t>SW1</t>
  </si>
  <si>
    <t>D</t>
  </si>
  <si>
    <t>37</t>
  </si>
  <si>
    <t>SW2</t>
  </si>
  <si>
    <t>E</t>
  </si>
  <si>
    <t>38</t>
  </si>
  <si>
    <t>SW3</t>
  </si>
  <si>
    <t>F</t>
  </si>
  <si>
    <t>39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</si>
  <si>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</si>
  <si>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</si>
  <si>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</si>
  <si>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</si>
  <si>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</si>
  <si>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</si>
  <si>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</si>
  <si>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40</t>
  </si>
  <si>
    <t>SW7</t>
  </si>
  <si>
    <t>VOL Rotary</t>
  </si>
  <si>
    <t>41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</si>
  <si>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</si>
  <si>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</si>
  <si>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</si>
  <si>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</si>
  <si>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</si>
  <si>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42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</si>
  <si>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</si>
  <si>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</si>
  <si>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</si>
  <si>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</si>
  <si>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</si>
  <si>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43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</si>
  <si>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</si>
  <si>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</si>
  <si>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</si>
  <si>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</si>
  <si>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</si>
  <si>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</si>
  <si>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</si>
  <si>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</si>
  <si>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</si>
  <si>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</si>
  <si>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</si>
  <si>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</si>
  <si>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</si>
  <si>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</si>
  <si>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</si>
  <si>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</si>
  <si>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</si>
  <si>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</si>
  <si>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</si>
  <si>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</si>
  <si>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</si>
  <si>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</si>
  <si>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</si>
  <si>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</si>
  <si>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</si>
  <si>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</si>
  <si>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</si>
  <si>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</si>
  <si>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79 (53 SMD/ 24 THT)</t>
  </si>
  <si>
    <t>Fitted Components:</t>
  </si>
  <si>
    <t>78 (53 SMD/ 23 THT)</t>
  </si>
  <si>
    <t>Number of PCBs:</t>
  </si>
  <si>
    <t>Total Components:</t>
  </si>
  <si>
    <t>J6</t>
  </si>
  <si>
    <t>Debug</t>
  </si>
  <si>
    <t>PinHeader_1x03_P2.54mm_Vertical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</si>
  <si>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</si>
  <si>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</si>
  <si>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</si>
  <si>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</si>
  <si>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</si>
  <si>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</si>
  <si>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</si>
  <si>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</si>
  <si>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</si>
  <si>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</si>
  <si>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2023-10-17 20:02:15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</si>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</sst>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rocelec.widen.net/view/pdf/rwygqx6rjd/FAIRS27615-1.pdf" TargetMode="External"/><Relationship Id="rId18" Type="http://schemas.openxmlformats.org/officeDocument/2006/relationships/hyperlink" Target="https://www.seielect.com/catalog/sei-rn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vishay.com/docs/20035/dcrcwe3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ti.com/lit/ds/symlink/tps54331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13</v>
      </c>
      <c r="H10" s="9" t="s">
        <v>19</v>
      </c>
      <c r="I10" s="12" t="s">
        <v>20</v>
      </c>
      <c r="J10" s="10" t="s">
        <v>27</v>
      </c>
      <c r="K10" s="10" t="s">
        <v>28</v>
      </c>
      <c r="L10" s="10" t="s">
        <v>29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24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29</v>
      </c>
      <c r="M11" s="8" t="s">
        <v>20</v>
      </c>
    </row>
    <row r="12" spans="1:13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19</v>
      </c>
      <c r="I12" s="11" t="s">
        <v>41</v>
      </c>
      <c r="J12" s="10" t="s">
        <v>42</v>
      </c>
      <c r="K12" s="10" t="s">
        <v>43</v>
      </c>
      <c r="L12" s="10" t="s">
        <v>29</v>
      </c>
      <c r="M12" s="10" t="s">
        <v>44</v>
      </c>
    </row>
    <row r="13" spans="1:13" ht="30" customHeight="1">
      <c r="A13" s="5" t="s">
        <v>45</v>
      </c>
      <c r="B13" s="6" t="s">
        <v>36</v>
      </c>
      <c r="C13" s="7" t="s">
        <v>37</v>
      </c>
      <c r="D13" s="7" t="s">
        <v>46</v>
      </c>
      <c r="E13" s="7" t="s">
        <v>47</v>
      </c>
      <c r="F13" s="7" t="s">
        <v>18</v>
      </c>
      <c r="G13" s="5" t="s">
        <v>40</v>
      </c>
      <c r="H13" s="5" t="s">
        <v>19</v>
      </c>
      <c r="I13" s="7" t="s">
        <v>48</v>
      </c>
      <c r="J13" s="8" t="s">
        <v>20</v>
      </c>
      <c r="K13" s="8" t="s">
        <v>20</v>
      </c>
      <c r="L13" s="6" t="s">
        <v>49</v>
      </c>
      <c r="M13" s="6" t="s">
        <v>50</v>
      </c>
    </row>
    <row r="14" spans="1:13" ht="30" customHeight="1">
      <c r="A14" s="9" t="s">
        <v>40</v>
      </c>
      <c r="B14" s="10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9" t="s">
        <v>13</v>
      </c>
      <c r="H14" s="9" t="s">
        <v>19</v>
      </c>
      <c r="I14" s="11" t="s">
        <v>56</v>
      </c>
      <c r="J14" s="12" t="s">
        <v>20</v>
      </c>
      <c r="K14" s="12" t="s">
        <v>20</v>
      </c>
      <c r="L14" s="12" t="s">
        <v>20</v>
      </c>
      <c r="M14" s="10" t="s">
        <v>57</v>
      </c>
    </row>
    <row r="15" spans="1:13">
      <c r="A15" s="5" t="s">
        <v>58</v>
      </c>
      <c r="B15" s="8" t="s">
        <v>20</v>
      </c>
      <c r="C15" s="7" t="s">
        <v>59</v>
      </c>
      <c r="D15" s="7" t="s">
        <v>60</v>
      </c>
      <c r="E15" s="7" t="s">
        <v>59</v>
      </c>
      <c r="F15" s="7" t="s">
        <v>61</v>
      </c>
      <c r="G15" s="5" t="s">
        <v>13</v>
      </c>
      <c r="H15" s="5" t="s">
        <v>19</v>
      </c>
      <c r="I15" s="7" t="s">
        <v>62</v>
      </c>
      <c r="J15" s="8" t="s">
        <v>20</v>
      </c>
      <c r="K15" s="8" t="s">
        <v>20</v>
      </c>
      <c r="L15" s="8" t="s">
        <v>20</v>
      </c>
      <c r="M15" s="8" t="s">
        <v>20</v>
      </c>
    </row>
    <row r="16" spans="1:13">
      <c r="A16" s="9" t="s">
        <v>63</v>
      </c>
      <c r="B16" s="10" t="s">
        <v>64</v>
      </c>
      <c r="C16" s="11" t="s">
        <v>65</v>
      </c>
      <c r="D16" s="11" t="s">
        <v>66</v>
      </c>
      <c r="E16" s="11" t="s">
        <v>67</v>
      </c>
      <c r="F16" s="11" t="s">
        <v>68</v>
      </c>
      <c r="G16" s="9" t="s">
        <v>13</v>
      </c>
      <c r="H16" s="9" t="s">
        <v>19</v>
      </c>
      <c r="I16" s="12" t="s">
        <v>69</v>
      </c>
      <c r="J16" s="12" t="s">
        <v>20</v>
      </c>
      <c r="K16" s="12" t="s">
        <v>20</v>
      </c>
      <c r="L16" s="12" t="s">
        <v>20</v>
      </c>
      <c r="M16" s="12" t="s">
        <v>20</v>
      </c>
    </row>
    <row r="17" spans="1:13">
      <c r="A17" s="5" t="s">
        <v>70</v>
      </c>
      <c r="B17" s="6" t="s">
        <v>64</v>
      </c>
      <c r="C17" s="7" t="s">
        <v>65</v>
      </c>
      <c r="D17" s="7" t="s">
        <v>71</v>
      </c>
      <c r="E17" s="7" t="s">
        <v>72</v>
      </c>
      <c r="F17" s="7" t="s">
        <v>68</v>
      </c>
      <c r="G17" s="5" t="s">
        <v>13</v>
      </c>
      <c r="H17" s="5" t="s">
        <v>19</v>
      </c>
      <c r="I17" s="8" t="s">
        <v>69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 ht="30" customHeight="1">
      <c r="A18" s="9" t="s">
        <v>73</v>
      </c>
      <c r="B18" s="10" t="s">
        <v>74</v>
      </c>
      <c r="C18" s="11" t="s">
        <v>75</v>
      </c>
      <c r="D18" s="11" t="s">
        <v>76</v>
      </c>
      <c r="E18" s="11" t="s">
        <v>75</v>
      </c>
      <c r="F18" s="11" t="s">
        <v>77</v>
      </c>
      <c r="G18" s="9" t="s">
        <v>35</v>
      </c>
      <c r="H18" s="9" t="s">
        <v>19</v>
      </c>
      <c r="I18" s="11" t="s">
        <v>78</v>
      </c>
      <c r="J18" s="12" t="s">
        <v>20</v>
      </c>
      <c r="K18" s="12" t="s">
        <v>20</v>
      </c>
      <c r="L18" s="12" t="s">
        <v>20</v>
      </c>
      <c r="M18" s="10" t="s">
        <v>79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84</v>
      </c>
      <c r="F19" s="7" t="s">
        <v>85</v>
      </c>
      <c r="G19" s="5" t="s">
        <v>13</v>
      </c>
      <c r="H19" s="5" t="s">
        <v>19</v>
      </c>
      <c r="I19" s="7" t="s">
        <v>86</v>
      </c>
      <c r="J19" s="8" t="s">
        <v>20</v>
      </c>
      <c r="K19" s="8" t="s">
        <v>20</v>
      </c>
      <c r="L19" s="8" t="s">
        <v>20</v>
      </c>
      <c r="M19" s="6" t="s">
        <v>87</v>
      </c>
    </row>
    <row r="20" spans="1:13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13</v>
      </c>
      <c r="H20" s="9" t="s">
        <v>19</v>
      </c>
      <c r="I20" s="11" t="s">
        <v>94</v>
      </c>
      <c r="J20" s="12" t="s">
        <v>20</v>
      </c>
      <c r="K20" s="12" t="s">
        <v>20</v>
      </c>
      <c r="L20" s="12" t="s">
        <v>20</v>
      </c>
      <c r="M20" s="10" t="s">
        <v>95</v>
      </c>
    </row>
    <row r="21" spans="1:13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92</v>
      </c>
      <c r="F21" s="7" t="s">
        <v>93</v>
      </c>
      <c r="G21" s="5" t="s">
        <v>13</v>
      </c>
      <c r="H21" s="5" t="s">
        <v>19</v>
      </c>
      <c r="I21" s="7" t="s">
        <v>94</v>
      </c>
      <c r="J21" s="6" t="s">
        <v>100</v>
      </c>
      <c r="K21" s="6" t="s">
        <v>101</v>
      </c>
      <c r="L21" s="6" t="s">
        <v>102</v>
      </c>
      <c r="M21" s="8" t="s">
        <v>20</v>
      </c>
    </row>
    <row r="22" spans="1:13" ht="30" customHeight="1">
      <c r="A22" s="9" t="s">
        <v>103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19</v>
      </c>
      <c r="I22" s="11" t="s">
        <v>109</v>
      </c>
      <c r="J22" s="12" t="s">
        <v>20</v>
      </c>
      <c r="K22" s="12" t="s">
        <v>20</v>
      </c>
      <c r="L22" s="12" t="s">
        <v>20</v>
      </c>
      <c r="M22" s="10" t="s">
        <v>110</v>
      </c>
    </row>
    <row r="23" spans="1:13" ht="30" customHeight="1">
      <c r="A23" s="5" t="s">
        <v>111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8" t="s">
        <v>20</v>
      </c>
      <c r="K23" s="8" t="s">
        <v>20</v>
      </c>
      <c r="L23" s="8" t="s">
        <v>20</v>
      </c>
      <c r="M23" s="6" t="s">
        <v>118</v>
      </c>
    </row>
    <row r="24" spans="1:13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40</v>
      </c>
      <c r="H24" s="9" t="s">
        <v>19</v>
      </c>
      <c r="I24" s="11" t="s">
        <v>125</v>
      </c>
      <c r="J24" s="12" t="s">
        <v>20</v>
      </c>
      <c r="K24" s="12" t="s">
        <v>20</v>
      </c>
      <c r="L24" s="12" t="s">
        <v>20</v>
      </c>
      <c r="M24" s="10" t="s">
        <v>126</v>
      </c>
    </row>
    <row r="25" spans="1:13" ht="30" customHeight="1">
      <c r="A25" s="5" t="s">
        <v>127</v>
      </c>
      <c r="B25" s="8" t="s">
        <v>20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19</v>
      </c>
      <c r="I25" s="7" t="s">
        <v>132</v>
      </c>
      <c r="J25" s="8" t="s">
        <v>20</v>
      </c>
      <c r="K25" s="8" t="s">
        <v>20</v>
      </c>
      <c r="L25" s="8" t="s">
        <v>20</v>
      </c>
      <c r="M25" s="6" t="s">
        <v>133</v>
      </c>
    </row>
    <row r="26" spans="1:13" ht="45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40</v>
      </c>
      <c r="H26" s="9" t="s">
        <v>19</v>
      </c>
      <c r="I26" s="12" t="s">
        <v>69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24</v>
      </c>
      <c r="H27" s="5" t="s">
        <v>19</v>
      </c>
      <c r="I27" s="7" t="s">
        <v>146</v>
      </c>
      <c r="J27" s="8" t="s">
        <v>20</v>
      </c>
      <c r="K27" s="8" t="s">
        <v>20</v>
      </c>
      <c r="L27" s="8" t="s">
        <v>20</v>
      </c>
      <c r="M27" s="6" t="s">
        <v>147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24</v>
      </c>
      <c r="H28" s="9" t="s">
        <v>19</v>
      </c>
      <c r="I28" s="11" t="s">
        <v>154</v>
      </c>
      <c r="J28" s="12" t="s">
        <v>20</v>
      </c>
      <c r="K28" s="12" t="s">
        <v>20</v>
      </c>
      <c r="L28" s="12" t="s">
        <v>20</v>
      </c>
      <c r="M28" s="10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19</v>
      </c>
      <c r="I29" s="7" t="s">
        <v>162</v>
      </c>
      <c r="J29" s="8" t="s">
        <v>20</v>
      </c>
      <c r="K29" s="8" t="s">
        <v>20</v>
      </c>
      <c r="L29" s="8" t="s">
        <v>20</v>
      </c>
      <c r="M29" s="6" t="s">
        <v>163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30</v>
      </c>
      <c r="H30" s="9" t="s">
        <v>19</v>
      </c>
      <c r="I30" s="11" t="s">
        <v>170</v>
      </c>
      <c r="J30" s="12" t="s">
        <v>20</v>
      </c>
      <c r="K30" s="12" t="s">
        <v>20</v>
      </c>
      <c r="L30" s="12" t="s">
        <v>20</v>
      </c>
      <c r="M30" s="10" t="s">
        <v>171</v>
      </c>
    </row>
    <row r="31" spans="1:13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8" t="s">
        <v>69</v>
      </c>
      <c r="J31" s="6" t="s">
        <v>178</v>
      </c>
      <c r="K31" s="6" t="s">
        <v>179</v>
      </c>
      <c r="L31" s="8" t="s">
        <v>20</v>
      </c>
      <c r="M31" s="8" t="s">
        <v>20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35</v>
      </c>
      <c r="H32" s="9" t="s">
        <v>19</v>
      </c>
      <c r="I32" s="11" t="s">
        <v>186</v>
      </c>
      <c r="J32" s="12" t="s">
        <v>20</v>
      </c>
      <c r="K32" s="12" t="s">
        <v>20</v>
      </c>
      <c r="L32" s="12" t="s">
        <v>20</v>
      </c>
      <c r="M32" s="10" t="s">
        <v>187</v>
      </c>
    </row>
    <row r="33" spans="1:13" ht="30" customHeight="1">
      <c r="A33" s="5" t="s">
        <v>188</v>
      </c>
      <c r="B33" s="8" t="s">
        <v>20</v>
      </c>
      <c r="C33" s="7" t="s">
        <v>189</v>
      </c>
      <c r="D33" s="7" t="s">
        <v>190</v>
      </c>
      <c r="E33" s="7" t="s">
        <v>189</v>
      </c>
      <c r="F33" s="7" t="s">
        <v>191</v>
      </c>
      <c r="G33" s="5" t="s">
        <v>13</v>
      </c>
      <c r="H33" s="5" t="s">
        <v>19</v>
      </c>
      <c r="I33" s="7" t="s">
        <v>192</v>
      </c>
      <c r="J33" s="8" t="s">
        <v>20</v>
      </c>
      <c r="K33" s="8" t="s">
        <v>20</v>
      </c>
      <c r="L33" s="8" t="s">
        <v>20</v>
      </c>
      <c r="M33" s="6" t="s">
        <v>193</v>
      </c>
    </row>
    <row r="34" spans="1:13" ht="30" customHeight="1">
      <c r="A34" s="9" t="s">
        <v>194</v>
      </c>
      <c r="B34" s="10" t="s">
        <v>195</v>
      </c>
      <c r="C34" s="11" t="s">
        <v>196</v>
      </c>
      <c r="D34" s="11" t="s">
        <v>197</v>
      </c>
      <c r="E34" s="11" t="s">
        <v>73</v>
      </c>
      <c r="F34" s="11" t="s">
        <v>198</v>
      </c>
      <c r="G34" s="9" t="s">
        <v>13</v>
      </c>
      <c r="H34" s="9" t="s">
        <v>19</v>
      </c>
      <c r="I34" s="11" t="s">
        <v>199</v>
      </c>
      <c r="J34" s="12" t="s">
        <v>20</v>
      </c>
      <c r="K34" s="12" t="s">
        <v>20</v>
      </c>
      <c r="L34" s="12" t="s">
        <v>20</v>
      </c>
      <c r="M34" s="10" t="s">
        <v>200</v>
      </c>
    </row>
    <row r="35" spans="1:13" ht="30" customHeight="1">
      <c r="A35" s="5" t="s">
        <v>201</v>
      </c>
      <c r="B35" s="6" t="s">
        <v>195</v>
      </c>
      <c r="C35" s="7" t="s">
        <v>196</v>
      </c>
      <c r="D35" s="7" t="s">
        <v>202</v>
      </c>
      <c r="E35" s="7" t="s">
        <v>203</v>
      </c>
      <c r="F35" s="7" t="s">
        <v>198</v>
      </c>
      <c r="G35" s="5" t="s">
        <v>13</v>
      </c>
      <c r="H35" s="5" t="s">
        <v>19</v>
      </c>
      <c r="I35" s="7" t="s">
        <v>204</v>
      </c>
      <c r="J35" s="8" t="s">
        <v>20</v>
      </c>
      <c r="K35" s="8" t="s">
        <v>20</v>
      </c>
      <c r="L35" s="8" t="s">
        <v>20</v>
      </c>
      <c r="M35" s="6" t="s">
        <v>205</v>
      </c>
    </row>
    <row r="36" spans="1:13" ht="60" customHeight="1">
      <c r="A36" s="9" t="s">
        <v>206</v>
      </c>
      <c r="B36" s="10" t="s">
        <v>195</v>
      </c>
      <c r="C36" s="11" t="s">
        <v>196</v>
      </c>
      <c r="D36" s="11" t="s">
        <v>207</v>
      </c>
      <c r="E36" s="11" t="s">
        <v>208</v>
      </c>
      <c r="F36" s="11" t="s">
        <v>198</v>
      </c>
      <c r="G36" s="9" t="s">
        <v>24</v>
      </c>
      <c r="H36" s="9" t="s">
        <v>19</v>
      </c>
      <c r="I36" s="11" t="s">
        <v>204</v>
      </c>
      <c r="J36" s="12" t="s">
        <v>20</v>
      </c>
      <c r="K36" s="12" t="s">
        <v>20</v>
      </c>
      <c r="L36" s="12" t="s">
        <v>20</v>
      </c>
      <c r="M36" s="10" t="s">
        <v>209</v>
      </c>
    </row>
    <row r="37" spans="1:13">
      <c r="A37" s="5" t="s">
        <v>210</v>
      </c>
      <c r="B37" s="6" t="s">
        <v>195</v>
      </c>
      <c r="C37" s="7" t="s">
        <v>196</v>
      </c>
      <c r="D37" s="7" t="s">
        <v>211</v>
      </c>
      <c r="E37" s="7" t="s">
        <v>212</v>
      </c>
      <c r="F37" s="7" t="s">
        <v>198</v>
      </c>
      <c r="G37" s="5" t="s">
        <v>24</v>
      </c>
      <c r="H37" s="5" t="s">
        <v>19</v>
      </c>
      <c r="I37" s="8" t="s">
        <v>69</v>
      </c>
      <c r="J37" s="8" t="s">
        <v>20</v>
      </c>
      <c r="K37" s="8" t="s">
        <v>20</v>
      </c>
      <c r="L37" s="8" t="s">
        <v>20</v>
      </c>
      <c r="M37" s="8" t="s">
        <v>20</v>
      </c>
    </row>
    <row r="38" spans="1:13">
      <c r="A38" s="9" t="s">
        <v>213</v>
      </c>
      <c r="B38" s="10" t="s">
        <v>214</v>
      </c>
      <c r="C38" s="11" t="s">
        <v>215</v>
      </c>
      <c r="D38" s="11" t="s">
        <v>216</v>
      </c>
      <c r="E38" s="11" t="s">
        <v>217</v>
      </c>
      <c r="F38" s="11" t="s">
        <v>198</v>
      </c>
      <c r="G38" s="9" t="s">
        <v>13</v>
      </c>
      <c r="H38" s="9" t="s">
        <v>19</v>
      </c>
      <c r="I38" s="11" t="s">
        <v>218</v>
      </c>
      <c r="J38" s="10" t="s">
        <v>219</v>
      </c>
      <c r="K38" s="10" t="s">
        <v>220</v>
      </c>
      <c r="L38" s="10" t="s">
        <v>221</v>
      </c>
      <c r="M38" s="12" t="s">
        <v>20</v>
      </c>
    </row>
    <row r="39" spans="1:13">
      <c r="A39" s="5" t="s">
        <v>222</v>
      </c>
      <c r="B39" s="6" t="s">
        <v>214</v>
      </c>
      <c r="C39" s="7" t="s">
        <v>215</v>
      </c>
      <c r="D39" s="7" t="s">
        <v>223</v>
      </c>
      <c r="E39" s="7" t="s">
        <v>224</v>
      </c>
      <c r="F39" s="7" t="s">
        <v>198</v>
      </c>
      <c r="G39" s="5" t="s">
        <v>13</v>
      </c>
      <c r="H39" s="5" t="s">
        <v>19</v>
      </c>
      <c r="I39" s="8" t="s">
        <v>20</v>
      </c>
      <c r="J39" s="6" t="s">
        <v>225</v>
      </c>
      <c r="K39" s="6" t="s">
        <v>226</v>
      </c>
      <c r="L39" s="6" t="s">
        <v>221</v>
      </c>
      <c r="M39" s="8" t="s">
        <v>20</v>
      </c>
    </row>
    <row r="40" spans="1:13">
      <c r="A40" s="9" t="s">
        <v>227</v>
      </c>
      <c r="B40" s="10" t="s">
        <v>214</v>
      </c>
      <c r="C40" s="11" t="s">
        <v>215</v>
      </c>
      <c r="D40" s="11" t="s">
        <v>228</v>
      </c>
      <c r="E40" s="11" t="s">
        <v>229</v>
      </c>
      <c r="F40" s="11" t="s">
        <v>198</v>
      </c>
      <c r="G40" s="9" t="s">
        <v>13</v>
      </c>
      <c r="H40" s="9" t="s">
        <v>19</v>
      </c>
      <c r="I40" s="11" t="s">
        <v>218</v>
      </c>
      <c r="J40" s="10" t="s">
        <v>230</v>
      </c>
      <c r="K40" s="10" t="s">
        <v>231</v>
      </c>
      <c r="L40" s="10" t="s">
        <v>221</v>
      </c>
      <c r="M40" s="12" t="s">
        <v>20</v>
      </c>
    </row>
    <row r="41" spans="1:13" ht="30" customHeight="1">
      <c r="A41" s="5" t="s">
        <v>203</v>
      </c>
      <c r="B41" s="6" t="s">
        <v>232</v>
      </c>
      <c r="C41" s="7" t="s">
        <v>233</v>
      </c>
      <c r="D41" s="7" t="s">
        <v>234</v>
      </c>
      <c r="E41" s="7" t="s">
        <v>235</v>
      </c>
      <c r="F41" s="7" t="s">
        <v>236</v>
      </c>
      <c r="G41" s="5" t="s">
        <v>13</v>
      </c>
      <c r="H41" s="5" t="s">
        <v>19</v>
      </c>
      <c r="I41" s="7" t="s">
        <v>237</v>
      </c>
      <c r="J41" s="8" t="s">
        <v>20</v>
      </c>
      <c r="K41" s="8" t="s">
        <v>20</v>
      </c>
      <c r="L41" s="8" t="s">
        <v>20</v>
      </c>
      <c r="M41" s="6" t="s">
        <v>238</v>
      </c>
    </row>
    <row r="42" spans="1:13" ht="30" customHeight="1">
      <c r="A42" s="9" t="s">
        <v>239</v>
      </c>
      <c r="B42" s="10" t="s">
        <v>232</v>
      </c>
      <c r="C42" s="11" t="s">
        <v>233</v>
      </c>
      <c r="D42" s="11" t="s">
        <v>240</v>
      </c>
      <c r="E42" s="11" t="s">
        <v>241</v>
      </c>
      <c r="F42" s="11" t="s">
        <v>236</v>
      </c>
      <c r="G42" s="9" t="s">
        <v>13</v>
      </c>
      <c r="H42" s="9" t="s">
        <v>19</v>
      </c>
      <c r="I42" s="11" t="s">
        <v>237</v>
      </c>
      <c r="J42" s="12" t="s">
        <v>20</v>
      </c>
      <c r="K42" s="12" t="s">
        <v>20</v>
      </c>
      <c r="L42" s="12" t="s">
        <v>20</v>
      </c>
      <c r="M42" s="10" t="s">
        <v>238</v>
      </c>
    </row>
    <row r="43" spans="1:13" ht="30" customHeight="1">
      <c r="A43" s="5" t="s">
        <v>242</v>
      </c>
      <c r="B43" s="6" t="s">
        <v>232</v>
      </c>
      <c r="C43" s="7" t="s">
        <v>233</v>
      </c>
      <c r="D43" s="7" t="s">
        <v>243</v>
      </c>
      <c r="E43" s="7" t="s">
        <v>37</v>
      </c>
      <c r="F43" s="7" t="s">
        <v>236</v>
      </c>
      <c r="G43" s="5" t="s">
        <v>13</v>
      </c>
      <c r="H43" s="5" t="s">
        <v>19</v>
      </c>
      <c r="I43" s="7" t="s">
        <v>237</v>
      </c>
      <c r="J43" s="8" t="s">
        <v>20</v>
      </c>
      <c r="K43" s="8" t="s">
        <v>20</v>
      </c>
      <c r="L43" s="8" t="s">
        <v>20</v>
      </c>
      <c r="M43" s="6" t="s">
        <v>238</v>
      </c>
    </row>
    <row r="44" spans="1:13" ht="30" customHeight="1">
      <c r="A44" s="9" t="s">
        <v>244</v>
      </c>
      <c r="B44" s="10" t="s">
        <v>232</v>
      </c>
      <c r="C44" s="11" t="s">
        <v>233</v>
      </c>
      <c r="D44" s="11" t="s">
        <v>245</v>
      </c>
      <c r="E44" s="11" t="s">
        <v>246</v>
      </c>
      <c r="F44" s="11" t="s">
        <v>236</v>
      </c>
      <c r="G44" s="9" t="s">
        <v>13</v>
      </c>
      <c r="H44" s="9" t="s">
        <v>19</v>
      </c>
      <c r="I44" s="11" t="s">
        <v>237</v>
      </c>
      <c r="J44" s="12" t="s">
        <v>20</v>
      </c>
      <c r="K44" s="12" t="s">
        <v>20</v>
      </c>
      <c r="L44" s="12" t="s">
        <v>20</v>
      </c>
      <c r="M44" s="10" t="s">
        <v>238</v>
      </c>
    </row>
    <row r="45" spans="1:13" ht="30" customHeight="1">
      <c r="A45" s="5" t="s">
        <v>247</v>
      </c>
      <c r="B45" s="6" t="s">
        <v>232</v>
      </c>
      <c r="C45" s="7" t="s">
        <v>233</v>
      </c>
      <c r="D45" s="7" t="s">
        <v>248</v>
      </c>
      <c r="E45" s="7" t="s">
        <v>249</v>
      </c>
      <c r="F45" s="7" t="s">
        <v>236</v>
      </c>
      <c r="G45" s="5" t="s">
        <v>13</v>
      </c>
      <c r="H45" s="5" t="s">
        <v>19</v>
      </c>
      <c r="I45" s="7" t="s">
        <v>237</v>
      </c>
      <c r="J45" s="8" t="s">
        <v>20</v>
      </c>
      <c r="K45" s="8" t="s">
        <v>20</v>
      </c>
      <c r="L45" s="8" t="s">
        <v>20</v>
      </c>
      <c r="M45" s="6" t="s">
        <v>238</v>
      </c>
    </row>
    <row r="46" spans="1:13" ht="30" customHeight="1">
      <c r="A46" s="9" t="s">
        <v>250</v>
      </c>
      <c r="B46" s="10" t="s">
        <v>232</v>
      </c>
      <c r="C46" s="11" t="s">
        <v>233</v>
      </c>
      <c r="D46" s="11" t="s">
        <v>251</v>
      </c>
      <c r="E46" s="11" t="s">
        <v>252</v>
      </c>
      <c r="F46" s="11" t="s">
        <v>236</v>
      </c>
      <c r="G46" s="9" t="s">
        <v>13</v>
      </c>
      <c r="H46" s="9" t="s">
        <v>19</v>
      </c>
      <c r="I46" s="11" t="s">
        <v>237</v>
      </c>
      <c r="J46" s="12" t="s">
        <v>20</v>
      </c>
      <c r="K46" s="12" t="s">
        <v>20</v>
      </c>
      <c r="L46" s="12" t="s">
        <v>20</v>
      </c>
      <c r="M46" s="10" t="s">
        <v>238</v>
      </c>
    </row>
    <row r="47" spans="1:13" ht="30" customHeight="1">
      <c r="A47" s="5" t="s">
        <v>253</v>
      </c>
      <c r="B47" s="6" t="s">
        <v>254</v>
      </c>
      <c r="C47" s="7" t="s">
        <v>255</v>
      </c>
      <c r="D47" s="7" t="s">
        <v>256</v>
      </c>
      <c r="E47" s="7" t="s">
        <v>257</v>
      </c>
      <c r="F47" s="7" t="s">
        <v>258</v>
      </c>
      <c r="G47" s="5" t="s">
        <v>13</v>
      </c>
      <c r="H47" s="5" t="s">
        <v>19</v>
      </c>
      <c r="I47" s="7" t="s">
        <v>259</v>
      </c>
      <c r="J47" s="8" t="s">
        <v>20</v>
      </c>
      <c r="K47" s="8" t="s">
        <v>20</v>
      </c>
      <c r="L47" s="8" t="s">
        <v>20</v>
      </c>
      <c r="M47" s="6" t="s">
        <v>260</v>
      </c>
    </row>
    <row r="48" spans="1:13" ht="30" customHeight="1">
      <c r="A48" s="9" t="s">
        <v>261</v>
      </c>
      <c r="B48" s="10" t="s">
        <v>254</v>
      </c>
      <c r="C48" s="11" t="s">
        <v>255</v>
      </c>
      <c r="D48" s="11" t="s">
        <v>262</v>
      </c>
      <c r="E48" s="11" t="s">
        <v>263</v>
      </c>
      <c r="F48" s="11" t="s">
        <v>258</v>
      </c>
      <c r="G48" s="9" t="s">
        <v>13</v>
      </c>
      <c r="H48" s="9" t="s">
        <v>19</v>
      </c>
      <c r="I48" s="11" t="s">
        <v>259</v>
      </c>
      <c r="J48" s="12" t="s">
        <v>20</v>
      </c>
      <c r="K48" s="12" t="s">
        <v>20</v>
      </c>
      <c r="L48" s="12" t="s">
        <v>20</v>
      </c>
      <c r="M48" s="10" t="s">
        <v>260</v>
      </c>
    </row>
    <row r="49" spans="1:13" ht="30" customHeight="1">
      <c r="A49" s="5" t="s">
        <v>264</v>
      </c>
      <c r="B49" s="8" t="s">
        <v>20</v>
      </c>
      <c r="C49" s="7" t="s">
        <v>265</v>
      </c>
      <c r="D49" s="7" t="s">
        <v>266</v>
      </c>
      <c r="E49" s="7" t="s">
        <v>265</v>
      </c>
      <c r="F49" s="7" t="s">
        <v>267</v>
      </c>
      <c r="G49" s="5" t="s">
        <v>24</v>
      </c>
      <c r="H49" s="5" t="s">
        <v>19</v>
      </c>
      <c r="I49" s="7" t="s">
        <v>268</v>
      </c>
      <c r="J49" s="8" t="s">
        <v>20</v>
      </c>
      <c r="K49" s="8" t="s">
        <v>20</v>
      </c>
      <c r="L49" s="8" t="s">
        <v>20</v>
      </c>
      <c r="M49" s="6" t="s">
        <v>269</v>
      </c>
    </row>
    <row r="50" spans="1:13" ht="30" customHeight="1">
      <c r="A50" s="9" t="s">
        <v>270</v>
      </c>
      <c r="B50" s="12" t="s">
        <v>20</v>
      </c>
      <c r="C50" s="11" t="s">
        <v>271</v>
      </c>
      <c r="D50" s="11" t="s">
        <v>272</v>
      </c>
      <c r="E50" s="11" t="s">
        <v>271</v>
      </c>
      <c r="F50" s="11" t="s">
        <v>273</v>
      </c>
      <c r="G50" s="9" t="s">
        <v>13</v>
      </c>
      <c r="H50" s="9" t="s">
        <v>19</v>
      </c>
      <c r="I50" s="11" t="s">
        <v>274</v>
      </c>
      <c r="J50" s="12" t="s">
        <v>20</v>
      </c>
      <c r="K50" s="12" t="s">
        <v>20</v>
      </c>
      <c r="L50" s="12" t="s">
        <v>20</v>
      </c>
      <c r="M50" s="10" t="s">
        <v>275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278</v>
      </c>
      <c r="F51" s="7" t="s">
        <v>280</v>
      </c>
      <c r="G51" s="5" t="s">
        <v>13</v>
      </c>
      <c r="H51" s="5" t="s">
        <v>19</v>
      </c>
      <c r="I51" s="7" t="s">
        <v>281</v>
      </c>
      <c r="J51" s="8" t="s">
        <v>20</v>
      </c>
      <c r="K51" s="8" t="s">
        <v>20</v>
      </c>
      <c r="L51" s="8" t="s">
        <v>20</v>
      </c>
      <c r="M51" s="6" t="s">
        <v>282</v>
      </c>
    </row>
    <row r="52" spans="1:13" ht="30" customHeight="1">
      <c r="A52" s="9" t="s">
        <v>283</v>
      </c>
      <c r="B52" s="10" t="s">
        <v>284</v>
      </c>
      <c r="C52" s="11" t="s">
        <v>285</v>
      </c>
      <c r="D52" s="11" t="s">
        <v>286</v>
      </c>
      <c r="E52" s="11" t="s">
        <v>285</v>
      </c>
      <c r="F52" s="11" t="s">
        <v>287</v>
      </c>
      <c r="G52" s="9" t="s">
        <v>13</v>
      </c>
      <c r="H52" s="9" t="s">
        <v>19</v>
      </c>
      <c r="I52" s="11" t="s">
        <v>288</v>
      </c>
      <c r="J52" s="10" t="s">
        <v>289</v>
      </c>
      <c r="K52" s="10" t="s">
        <v>290</v>
      </c>
      <c r="L52" s="10" t="s">
        <v>291</v>
      </c>
      <c r="M52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165</v>
      </c>
      <c r="C9" s="7" t="s">
        <v>166</v>
      </c>
      <c r="D9" s="7" t="s">
        <v>310</v>
      </c>
      <c r="E9" s="7" t="s">
        <v>311</v>
      </c>
      <c r="F9" s="7" t="s">
        <v>312</v>
      </c>
      <c r="G9" s="5" t="s">
        <v>13</v>
      </c>
      <c r="H9" s="5" t="s">
        <v>313</v>
      </c>
      <c r="I9" s="8" t="s">
        <v>69</v>
      </c>
      <c r="J9" s="8" t="s">
        <v>20</v>
      </c>
      <c r="K9" s="8" t="s">
        <v>20</v>
      </c>
      <c r="L9" s="8" t="s">
        <v>20</v>
      </c>
      <c r="M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SUM(G10:G53)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25</v>
      </c>
      <c r="B11" s="19" t="s">
        <v>26</v>
      </c>
      <c r="C11" s="19" t="s">
        <v>18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18</v>
      </c>
      <c r="D13" s="19" t="s">
        <v>41</v>
      </c>
      <c r="E13" s="19">
        <f>CEILING(BoardQty*6,1)</f>
        <v>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48</v>
      </c>
      <c r="E14" s="19">
        <f>CEILING(BoardQty*6,1)</f>
        <v>6</v>
      </c>
      <c r="G14" s="20">
        <f>IF(AND(ISNUMBER(E14),ISNUMBER(F14)),E14*F14,"")</f>
        <v/>
      </c>
    </row>
    <row r="15" spans="1:7" ht="30" customHeight="1">
      <c r="A15" s="19" t="s">
        <v>53</v>
      </c>
      <c r="B15" s="19" t="s">
        <v>54</v>
      </c>
      <c r="C15" s="19" t="s">
        <v>55</v>
      </c>
      <c r="D15" s="19" t="s">
        <v>56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60</v>
      </c>
      <c r="B16" s="19" t="s">
        <v>59</v>
      </c>
      <c r="C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66</v>
      </c>
      <c r="B17" s="19" t="s">
        <v>67</v>
      </c>
      <c r="C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71</v>
      </c>
      <c r="B18" s="19" t="s">
        <v>72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76</v>
      </c>
      <c r="B19" s="19" t="s">
        <v>75</v>
      </c>
      <c r="C19" s="19" t="s">
        <v>77</v>
      </c>
      <c r="D19" s="19" t="s">
        <v>78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84</v>
      </c>
      <c r="C20" s="19" t="s">
        <v>85</v>
      </c>
      <c r="D20" s="19" t="s">
        <v>86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92</v>
      </c>
      <c r="C22" s="19" t="s">
        <v>93</v>
      </c>
      <c r="D22" s="19" t="s">
        <v>94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CEILING(BoardQty*6,1)</f>
        <v>6</v>
      </c>
      <c r="G25" s="20">
        <f>IF(AND(ISNUMBER(E25),ISNUMBER(F25)),E25*F25,"")</f>
        <v/>
      </c>
    </row>
    <row r="26" spans="1:7" ht="30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CEILING(BoardQty*3,1)</f>
        <v>3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CEILING(BoardQty*4,1)</f>
        <v>4</v>
      </c>
      <c r="G33" s="20">
        <f>IF(AND(ISNUMBER(E33),ISNUMBER(F33)),E33*F33,"")</f>
        <v/>
      </c>
    </row>
    <row r="34" spans="1:7" ht="30" customHeight="1">
      <c r="A34" s="19" t="s">
        <v>190</v>
      </c>
      <c r="B34" s="19" t="s">
        <v>189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197</v>
      </c>
      <c r="B35" s="19" t="s">
        <v>73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202</v>
      </c>
      <c r="B36" s="19" t="s">
        <v>203</v>
      </c>
      <c r="C36" s="19" t="s">
        <v>198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198</v>
      </c>
      <c r="D37" s="19" t="s">
        <v>204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198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198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198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234</v>
      </c>
      <c r="B42" s="19" t="s">
        <v>235</v>
      </c>
      <c r="C42" s="19" t="s">
        <v>236</v>
      </c>
      <c r="D42" s="19" t="s">
        <v>237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236</v>
      </c>
      <c r="D43" s="19" t="s">
        <v>237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243</v>
      </c>
      <c r="B44" s="19" t="s">
        <v>37</v>
      </c>
      <c r="C44" s="19" t="s">
        <v>236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245</v>
      </c>
      <c r="B45" s="19" t="s">
        <v>246</v>
      </c>
      <c r="C45" s="19" t="s">
        <v>236</v>
      </c>
      <c r="D45" s="19" t="s">
        <v>237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248</v>
      </c>
      <c r="B46" s="19" t="s">
        <v>249</v>
      </c>
      <c r="C46" s="19" t="s">
        <v>236</v>
      </c>
      <c r="D46" s="19" t="s">
        <v>237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236</v>
      </c>
      <c r="D47" s="19" t="s">
        <v>237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256</v>
      </c>
      <c r="B48" s="19" t="s">
        <v>257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262</v>
      </c>
      <c r="B49" s="19" t="s">
        <v>263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266</v>
      </c>
      <c r="B50" s="19" t="s">
        <v>265</v>
      </c>
      <c r="C50" s="19" t="s">
        <v>267</v>
      </c>
      <c r="D50" s="19" t="s">
        <v>268</v>
      </c>
      <c r="E50" s="19">
        <f>CEILING(BoardQty*2,1)</f>
        <v>2</v>
      </c>
      <c r="G50" s="20">
        <f>IF(AND(ISNUMBER(E50),ISNUMBER(F50)),E50*F50,"")</f>
        <v/>
      </c>
    </row>
    <row r="51" spans="1:7" ht="30" customHeight="1">
      <c r="A51" s="19" t="s">
        <v>272</v>
      </c>
      <c r="B51" s="19" t="s">
        <v>271</v>
      </c>
      <c r="C51" s="19" t="s">
        <v>273</v>
      </c>
      <c r="D51" s="19" t="s">
        <v>274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278</v>
      </c>
      <c r="C52" s="19" t="s">
        <v>280</v>
      </c>
      <c r="D52" s="19" t="s">
        <v>281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286</v>
      </c>
      <c r="B53" s="19" t="s">
        <v>285</v>
      </c>
      <c r="C53" s="19" t="s">
        <v>287</v>
      </c>
      <c r="D53" s="19" t="s">
        <v>288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322</v>
      </c>
      <c r="B56" s="22" t="s">
        <v>323</v>
      </c>
    </row>
    <row r="57" spans="1:7">
      <c r="A57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3" r:id="rId1"/>
    <hyperlink ref="D14" r:id="rId2"/>
    <hyperlink ref="D15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D28" r:id="rId12"/>
    <hyperlink ref="D29" r:id="rId13"/>
    <hyperlink ref="D30" r:id="rId14"/>
    <hyperlink ref="D31" r:id="rId15"/>
    <hyperlink ref="D33" r:id="rId16"/>
    <hyperlink ref="D34" r:id="rId17"/>
    <hyperlink ref="D35" r:id="rId18"/>
    <hyperlink ref="D36" r:id="rId19"/>
    <hyperlink ref="D37" r:id="rId20"/>
    <hyperlink ref="D39" r:id="rId21"/>
    <hyperlink ref="D41" r:id="rId22"/>
    <hyperlink ref="D42" r:id="rId23"/>
    <hyperlink ref="D43" r:id="rId24"/>
    <hyperlink ref="D44" r:id="rId25"/>
    <hyperlink ref="D45" r:id="rId26"/>
    <hyperlink ref="D4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310</v>
      </c>
      <c r="B10" s="19" t="s">
        <v>311</v>
      </c>
      <c r="C10" s="19" t="s">
        <v>312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322</v>
      </c>
      <c r="B13" s="22" t="s">
        <v>323</v>
      </c>
    </row>
    <row r="14" spans="1:7">
      <c r="A14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325</v>
      </c>
    </row>
    <row r="2" spans="1:1">
      <c r="A2" s="5" t="s">
        <v>326</v>
      </c>
    </row>
    <row r="3" spans="1:1">
      <c r="A3" s="6" t="s">
        <v>327</v>
      </c>
    </row>
    <row r="4" spans="1:1">
      <c r="A4" s="8" t="s">
        <v>328</v>
      </c>
    </row>
    <row r="6" spans="1:1">
      <c r="A6" t="s">
        <v>329</v>
      </c>
    </row>
    <row r="7" spans="1:1">
      <c r="A7" s="24" t="s">
        <v>330</v>
      </c>
    </row>
    <row r="8" spans="1:1">
      <c r="A8" s="25" t="s">
        <v>331</v>
      </c>
    </row>
    <row r="9" spans="1:1">
      <c r="A9" s="26" t="s">
        <v>332</v>
      </c>
    </row>
    <row r="10" spans="1:1">
      <c r="A10" s="27" t="s">
        <v>333</v>
      </c>
    </row>
    <row r="11" spans="1:1">
      <c r="A11" s="28" t="s">
        <v>334</v>
      </c>
    </row>
    <row r="12" spans="1:1">
      <c r="A12" s="29" t="s">
        <v>335</v>
      </c>
    </row>
    <row r="13" spans="1:1">
      <c r="A13" s="30" t="s">
        <v>336</v>
      </c>
    </row>
    <row r="14" spans="1:1">
      <c r="A14" s="31" t="s">
        <v>337</v>
      </c>
    </row>
    <row r="15" spans="1:1">
      <c r="A15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2023-10-17T20:02:15Z</dcterms:created>
  <dcterms:modified xsi:type="dcterms:W3CDTF">2023-10-17T20:02:15Z</dcterms:modified>
</cp:coreProperties>
</file>