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<sst xmlns="http://schemas.openxmlformats.org/spreadsheetml/2006/main" count="235" uniqueCount="105">
  <si>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</si>
  <si>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</si>
  <si>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</si>
  <si>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</si>
  <si>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</si>
  <si>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</si>
  <si>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</si>
  <si>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</si>
  <si>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</si>
  <si>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</si>
  <si>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</si>
  <si>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</si>
  <si>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</si>
  <si>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</si>
  <si>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</si>
  <si>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</si>
  <si>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</si>
  <si>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</si>
  <si>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</si>
  <si>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</si>
  <si>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</si>
  <si>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</si>
  <si>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</si>
  <si>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</si>
  <si>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</si>
  <si>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</si>
  <si>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</si>
  <si>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</si>
  <si>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</si>
  <si>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</si>
  <si>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</si>
  <si>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</si>
  <si>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</si>
  <si>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</si>
  <si>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</si>
  <si>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edge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</si>
  <si>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</si>
  <si>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</si>
  <si>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</si>
  <si>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</si>
  <si>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</si>
  <si>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</si>
  <si>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</si>
  <si>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</si>
  <si>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</si>
  <si>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</si>
  <si>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</si>
  <si>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5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</si>
  <si>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</si>
  <si>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</si>
  <si>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</si>
  <si>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</si>
  <si>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</si>
  <si>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</si>
  <si>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</si>
  <si>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</si>
  <si>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</si>
  <si>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</si>
  <si>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</si>
  <si>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</si>
  <si>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</si>
  <si>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</si>
  <si>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7.0.7-7.0.7~ubuntu23.04.1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</si>
  <si>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</si>
  <si>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</si>
  <si>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</si>
  <si>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</si>
  <si>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</si>
  <si>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</si>
  <si>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</si>
  <si>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</si>
  <si>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</si>
  <si>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</si>
  <si>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</si>
  <si>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</si>
  <si>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</si>
  <si>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</si>
  <si>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</si>
  <si>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J1</t>
  </si>
  <si>
    <t>middle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</si>
  <si>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</si>
  <si>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</si>
  <si>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</si>
  <si>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</si>
  <si>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</si>
  <si>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</si>
  <si>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</si>
  <si>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</si>
  <si>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</si>
  <si>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2023-10-17 15:15:15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</si>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</sst>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950034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digikey.com/pdf/Data%20Sheets/Samsung%20PDFs/CL_Series_MLCC_ds.pdf" TargetMode="External"/><Relationship Id="rId2" Type="http://schemas.openxmlformats.org/officeDocument/2006/relationships/hyperlink" Target="http://www.normandled.com/upload/202112/SK9810-EC15%20LED%20Datasheet.pdf" TargetMode="External"/><Relationship Id="rId3" Type="http://schemas.openxmlformats.org/officeDocument/2006/relationships/hyperlink" Target="https://gct.co/files/drawings/bf100.pdf" TargetMode="External"/><Relationship Id="rId4" Type="http://schemas.openxmlformats.org/officeDocument/2006/relationships/hyperlink" Target="https://industrial.panasonic.com/cdbs/www-data/pdf/RDA0000/AOA0000C301.pdf" TargetMode="External"/><Relationship Id="rId5" Type="http://schemas.openxmlformats.org/officeDocument/2006/relationships/hyperlink" Target="https://api.pim.na.industrial.panasonic.com/file_stream/main/fileversion/1242" TargetMode="External"/><Relationship Id="rId6" Type="http://schemas.openxmlformats.org/officeDocument/2006/relationships/drawing" Target="../drawings/drawing3.xm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gct.co/files/drawings/bf100.pdf" TargetMode="Externa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40</v>
      </c>
      <c r="C13" s="7" t="s">
        <v>41</v>
      </c>
      <c r="D13" s="7" t="s">
        <v>48</v>
      </c>
      <c r="E13" s="7" t="s">
        <v>49</v>
      </c>
      <c r="F13" s="7" t="s">
        <v>44</v>
      </c>
      <c r="G13" s="5" t="s">
        <v>12</v>
      </c>
      <c r="H13" s="5" t="s">
        <v>19</v>
      </c>
      <c r="I13" s="7" t="s">
        <v>50</v>
      </c>
      <c r="J13" s="6" t="s">
        <v>51</v>
      </c>
      <c r="K13" s="8" t="s">
        <v>22</v>
      </c>
      <c r="L1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70</v>
      </c>
      <c r="C9" s="7" t="s">
        <v>71</v>
      </c>
      <c r="D9" s="7" t="s">
        <v>72</v>
      </c>
      <c r="E9" s="7" t="s">
        <v>71</v>
      </c>
      <c r="F9" s="7" t="s">
        <v>73</v>
      </c>
      <c r="G9" s="5" t="s">
        <v>12</v>
      </c>
      <c r="H9" s="5" t="s">
        <v>74</v>
      </c>
      <c r="I9" s="8" t="s">
        <v>22</v>
      </c>
      <c r="J9" s="6" t="s">
        <v>75</v>
      </c>
      <c r="K9" s="6" t="s">
        <v>76</v>
      </c>
      <c r="L9" s="6" t="s">
        <v>77</v>
      </c>
    </row>
    <row r="10" spans="1:12" ht="45" customHeight="1">
      <c r="A10" s="9" t="s">
        <v>23</v>
      </c>
      <c r="B10" s="10" t="s">
        <v>32</v>
      </c>
      <c r="C10" s="11" t="s">
        <v>33</v>
      </c>
      <c r="D10" s="11" t="s">
        <v>78</v>
      </c>
      <c r="E10" s="11" t="s">
        <v>79</v>
      </c>
      <c r="F10" s="11" t="s">
        <v>36</v>
      </c>
      <c r="G10" s="9" t="s">
        <v>12</v>
      </c>
      <c r="H10" s="9" t="s">
        <v>74</v>
      </c>
      <c r="I10" s="11" t="s">
        <v>37</v>
      </c>
      <c r="J10" s="10" t="s">
        <v>38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12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52</v>
      </c>
      <c r="E1" s="1"/>
      <c r="F1" s="1"/>
      <c r="G1" s="1"/>
    </row>
    <row r="2" spans="1:7">
      <c r="D2" s="2" t="s">
        <v>53</v>
      </c>
      <c r="E2" s="3" t="s">
        <v>54</v>
      </c>
      <c r="F2" s="13" t="s">
        <v>85</v>
      </c>
      <c r="G2" s="13">
        <v>1</v>
      </c>
    </row>
    <row r="3" spans="1:7">
      <c r="D3" s="2" t="s">
        <v>55</v>
      </c>
      <c r="E3" s="3" t="s">
        <v>56</v>
      </c>
      <c r="F3" s="14" t="s">
        <v>87</v>
      </c>
      <c r="G3" s="15">
        <f>TotalCost/BoardQty</f>
        <v>0.0</v>
      </c>
    </row>
    <row r="4" spans="1:7">
      <c r="D4" s="2" t="s">
        <v>57</v>
      </c>
      <c r="E4" s="3" t="s">
        <v>58</v>
      </c>
      <c r="F4" s="14" t="s">
        <v>86</v>
      </c>
      <c r="G4" s="16">
        <f>SUM(G10:G14)</f>
        <v>0</v>
      </c>
    </row>
    <row r="5" spans="1:7">
      <c r="D5" s="2" t="s">
        <v>59</v>
      </c>
      <c r="E5" s="3" t="s">
        <v>60</v>
      </c>
    </row>
    <row r="6" spans="1:7">
      <c r="D6" s="2" t="s">
        <v>61</v>
      </c>
      <c r="E6" s="3" t="s">
        <v>62</v>
      </c>
    </row>
    <row r="8" spans="1:7">
      <c r="A8" s="17" t="s">
        <v>80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81</v>
      </c>
      <c r="E9" s="18" t="s">
        <v>82</v>
      </c>
      <c r="F9" s="18" t="s">
        <v>83</v>
      </c>
      <c r="G9" s="18" t="s">
        <v>84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CEILING(BoardQty*12,1)</f>
        <v>12</v>
      </c>
      <c r="G10" s="20">
        <f>IF(AND(ISNUMBER(E10),ISNUMBER(F10)),E10*F10,"")</f>
        <v/>
      </c>
    </row>
    <row r="11" spans="1:7" ht="30" customHeight="1">
      <c r="A11" s="19" t="s">
        <v>26</v>
      </c>
      <c r="B11" s="19" t="s">
        <v>27</v>
      </c>
      <c r="C11" s="19" t="s">
        <v>28</v>
      </c>
      <c r="D11" s="19" t="s">
        <v>29</v>
      </c>
      <c r="E11" s="19">
        <f>CEILING(BoardQty*12,1)</f>
        <v>12</v>
      </c>
      <c r="G11" s="20">
        <f>IF(AND(ISNUMBER(E11),ISNUMBER(F11)),E11*F11,"")</f>
        <v/>
      </c>
    </row>
    <row r="12" spans="1:7">
      <c r="A12" s="19" t="s">
        <v>34</v>
      </c>
      <c r="B12" s="19" t="s">
        <v>35</v>
      </c>
      <c r="C12" s="19" t="s">
        <v>36</v>
      </c>
      <c r="D12" s="19" t="s">
        <v>37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BoardQty*1</f>
        <v>1</v>
      </c>
      <c r="G13" s="20">
        <f>IF(AND(ISNUMBER(E13),ISNUMBER(F13)),E13*F13,"")</f>
        <v/>
      </c>
    </row>
    <row r="14" spans="1:7" ht="30" customHeight="1">
      <c r="A14" s="19" t="s">
        <v>48</v>
      </c>
      <c r="B14" s="19" t="s">
        <v>49</v>
      </c>
      <c r="C14" s="19" t="s">
        <v>44</v>
      </c>
      <c r="D14" s="19" t="s">
        <v>50</v>
      </c>
      <c r="E14" s="19">
        <f>BoardQty*1</f>
        <v>1</v>
      </c>
      <c r="G14" s="20">
        <f>IF(AND(ISNUMBER(E14),ISNUMBER(F14)),E14*F14,"")</f>
        <v/>
      </c>
    </row>
    <row r="17" spans="1:2">
      <c r="A17" s="21" t="s">
        <v>88</v>
      </c>
      <c r="B17" s="22" t="s">
        <v>89</v>
      </c>
    </row>
    <row r="18" spans="1:2">
      <c r="A18" s="23" t="s">
        <v>90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  <drawing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8.7109375" customWidth="1"/>
    <col min="3" max="3" width="36.7109375" customWidth="1" outlineLevel="2"/>
    <col min="4" max="4" width="4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52</v>
      </c>
      <c r="E1" s="1"/>
      <c r="F1" s="1"/>
      <c r="G1" s="1"/>
    </row>
    <row r="2" spans="1:7">
      <c r="D2" s="2" t="s">
        <v>53</v>
      </c>
      <c r="E2" s="3" t="s">
        <v>54</v>
      </c>
      <c r="F2" s="13" t="s">
        <v>85</v>
      </c>
      <c r="G2" s="13">
        <v>1</v>
      </c>
    </row>
    <row r="3" spans="1:7">
      <c r="D3" s="2" t="s">
        <v>55</v>
      </c>
      <c r="E3" s="3" t="s">
        <v>56</v>
      </c>
      <c r="F3" s="14" t="s">
        <v>87</v>
      </c>
      <c r="G3" s="15">
        <f>TotalCost/BoardQty</f>
        <v>0.0</v>
      </c>
    </row>
    <row r="4" spans="1:7">
      <c r="D4" s="2" t="s">
        <v>57</v>
      </c>
      <c r="E4" s="3" t="s">
        <v>58</v>
      </c>
      <c r="F4" s="14" t="s">
        <v>86</v>
      </c>
      <c r="G4" s="16">
        <f>SUM(G10:G11)</f>
        <v>0</v>
      </c>
    </row>
    <row r="5" spans="1:7">
      <c r="D5" s="2" t="s">
        <v>59</v>
      </c>
      <c r="E5" s="3" t="s">
        <v>60</v>
      </c>
    </row>
    <row r="6" spans="1:7">
      <c r="D6" s="2" t="s">
        <v>61</v>
      </c>
      <c r="E6" s="3" t="s">
        <v>62</v>
      </c>
    </row>
    <row r="8" spans="1:7">
      <c r="A8" s="17" t="s">
        <v>80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81</v>
      </c>
      <c r="E9" s="18" t="s">
        <v>82</v>
      </c>
      <c r="F9" s="18" t="s">
        <v>83</v>
      </c>
      <c r="G9" s="18" t="s">
        <v>84</v>
      </c>
    </row>
    <row r="10" spans="1:7">
      <c r="A10" s="19" t="s">
        <v>72</v>
      </c>
      <c r="B10" s="19" t="s">
        <v>71</v>
      </c>
      <c r="C10" s="19" t="s">
        <v>73</v>
      </c>
      <c r="E10" s="19">
        <f>BoardQty*1</f>
        <v>1</v>
      </c>
      <c r="G10" s="20">
        <f>IF(AND(ISNUMBER(E10),ISNUMBER(F10)),E10*F10,"")</f>
        <v/>
      </c>
    </row>
    <row r="11" spans="1:7">
      <c r="A11" s="19" t="s">
        <v>78</v>
      </c>
      <c r="B11" s="19" t="s">
        <v>79</v>
      </c>
      <c r="C11" s="19" t="s">
        <v>36</v>
      </c>
      <c r="D11" s="19" t="s">
        <v>37</v>
      </c>
      <c r="E11" s="19">
        <f>BoardQty*1</f>
        <v>1</v>
      </c>
      <c r="G11" s="20">
        <f>IF(AND(ISNUMBER(E11),ISNUMBER(F11)),E11*F11,"")</f>
        <v/>
      </c>
    </row>
    <row r="14" spans="1:7">
      <c r="A14" s="21" t="s">
        <v>88</v>
      </c>
      <c r="B14" s="22" t="s">
        <v>89</v>
      </c>
    </row>
    <row r="15" spans="1:7">
      <c r="A15" s="23" t="s">
        <v>90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hyperlinks>
    <hyperlink ref="D11" r:id="rId1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6" t="s">
        <v>93</v>
      </c>
    </row>
    <row r="4" spans="1:1">
      <c r="A4" s="8" t="s">
        <v>94</v>
      </c>
    </row>
    <row r="6" spans="1:1">
      <c r="A6" t="s">
        <v>95</v>
      </c>
    </row>
    <row r="7" spans="1:1">
      <c r="A7" s="24" t="s">
        <v>96</v>
      </c>
    </row>
    <row r="8" spans="1:1">
      <c r="A8" s="25" t="s">
        <v>97</v>
      </c>
    </row>
    <row r="9" spans="1:1">
      <c r="A9" s="26" t="s">
        <v>98</v>
      </c>
    </row>
    <row r="10" spans="1:1">
      <c r="A10" s="27" t="s">
        <v>99</v>
      </c>
    </row>
    <row r="11" spans="1:1">
      <c r="A11" s="28" t="s">
        <v>100</v>
      </c>
    </row>
    <row r="12" spans="1:1">
      <c r="A12" s="29" t="s">
        <v>101</v>
      </c>
    </row>
    <row r="13" spans="1:1">
      <c r="A13" s="30" t="s">
        <v>102</v>
      </c>
    </row>
    <row r="14" spans="1:1">
      <c r="A14" s="31" t="s">
        <v>103</v>
      </c>
    </row>
    <row r="15" spans="1:1">
      <c r="A15" s="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2023-10-17T15:15:15Z</dcterms:created>
  <dcterms:modified xsi:type="dcterms:W3CDTF">2023-10-17T15:15:15Z</dcterms:modified>
</cp:coreProperties>
</file>