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<sst xmlns="http://schemas.openxmlformats.org/spreadsheetml/2006/main" count="288" uniqueCount="133">
  <si>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</si>
  <si>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</si>
  <si>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</si>
  <si>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</si>
  <si>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</si>
  <si>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</si>
  <si>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</si>
  <si>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</si>
  <si>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</si>
  <si>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</si>
  <si>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</si>
  <si>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</si>
  <si>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</si>
  <si>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</si>
  <si>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</si>
  <si>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</si>
  <si>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</si>
  <si>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~</t>
  </si>
  <si>
    <t>2</t>
  </si>
  <si>
    <t>C1 C11 C14 C16 C19 C20 C28 C29 C32</t>
  </si>
  <si>
    <t>100nf25v</t>
  </si>
  <si>
    <t>9</t>
  </si>
  <si>
    <t>3</t>
  </si>
  <si>
    <t>C13 C17 C18 C23 C24 C27 C30 C31</t>
  </si>
  <si>
    <t>1uf16v</t>
  </si>
  <si>
    <t>8</t>
  </si>
  <si>
    <t>C2 C3 C4 C5 C6 C7 C8 C9 C10 C12 C15</t>
  </si>
  <si>
    <t>10uf16v</t>
  </si>
  <si>
    <t>11</t>
  </si>
  <si>
    <t>5</t>
  </si>
  <si>
    <t>Light emitting diode</t>
  </si>
  <si>
    <t>LED</t>
  </si>
  <si>
    <t>D1 D2</t>
  </si>
  <si>
    <t>LED_0805_2012Metric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</si>
  <si>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</si>
  <si>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</si>
  <si>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</si>
  <si>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</si>
  <si>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</si>
  <si>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</si>
  <si>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/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</si>
  <si>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</si>
  <si>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</si>
  <si>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</si>
  <si>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</si>
  <si>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</si>
  <si>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</si>
  <si>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</si>
  <si>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</si>
  <si>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</si>
  <si>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R16 R17 R18 R19</t>
  </si>
  <si>
    <t>470R</t>
  </si>
  <si>
    <t>R5 R6 R7 R10</t>
  </si>
  <si>
    <t>3K8</t>
  </si>
  <si>
    <t>R1 R20 R23 R24 R25</t>
  </si>
  <si>
    <t>10k</t>
  </si>
  <si>
    <t>12</t>
  </si>
  <si>
    <t>R4 R9 R11 R13</t>
  </si>
  <si>
    <t>100K</t>
  </si>
  <si>
    <t>13</t>
  </si>
  <si>
    <t>I2C Serial EEPROM, 1Kb (128x8) with Unique Serial Number, SOT-23-5</t>
  </si>
  <si>
    <t>AT24CS01-STUM</t>
  </si>
  <si>
    <t>U1</t>
  </si>
  <si>
    <t>SOT-23-5</t>
  </si>
  <si>
    <t>http://ww1.microchip.com/downloads/en/DeviceDoc/Atmel-8815-SEEPROM-AT24CS01-02-Datasheet.pdf</t>
  </si>
  <si>
    <t>14</t>
  </si>
  <si>
    <t>PCM1863DBT-pcm1863</t>
  </si>
  <si>
    <t>U4</t>
  </si>
  <si>
    <t>PCM1863DBT</t>
  </si>
  <si>
    <t>TSSOP-30_4.4x7.8mm_P0.5mm</t>
  </si>
  <si>
    <t>https://www.ti.com/lit/ds/symlink/pcm1863.pdf</t>
  </si>
  <si>
    <t>15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</si>
  <si>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</si>
  <si>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</si>
  <si>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</si>
  <si>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</si>
  <si>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</si>
  <si>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16</t>
  </si>
  <si>
    <t>TLV71333PDBV-Regulator_Linear</t>
  </si>
  <si>
    <t>U2 U3 U5</t>
  </si>
  <si>
    <t>ncp163</t>
  </si>
  <si>
    <t>https://www.onsemi.com/pub/Collateral/NCP163-D.PDF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</si>
  <si>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</si>
  <si>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</si>
  <si>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</si>
  <si>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</si>
  <si>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</si>
  <si>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</si>
  <si>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18</t>
  </si>
  <si>
    <t>X2</t>
  </si>
  <si>
    <t>24.576Mhz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</si>
  <si>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</si>
  <si>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</si>
  <si>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</si>
  <si>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</si>
  <si>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</si>
  <si>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</si>
  <si>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</si>
  <si>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</si>
  <si>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</si>
  <si>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</si>
  <si>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</si>
  <si>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</si>
  <si>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</si>
  <si>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</si>
  <si>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</si>
  <si>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</si>
  <si>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</si>
  <si>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</si>
  <si>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</si>
  <si>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</si>
  <si>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</si>
  <si>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</si>
  <si>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</si>
  <si>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</si>
  <si>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</si>
  <si>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</si>
  <si>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2023-12-23 19:49:03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</si>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</sst>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Atmel-8815-SEEPROM-AT24CS01-02-Datasheet.pdf" TargetMode="External"/><Relationship Id="rId2" Type="http://schemas.openxmlformats.org/officeDocument/2006/relationships/hyperlink" Target="https://www.ti.com/lit/ds/symlink/pcm1863.pdf" TargetMode="External"/><Relationship Id="rId3" Type="http://schemas.openxmlformats.org/officeDocument/2006/relationships/hyperlink" Target="https://www.ti.com/lit/ds/symlink/pcm5242.pdf" TargetMode="External"/><Relationship Id="rId4" Type="http://schemas.openxmlformats.org/officeDocument/2006/relationships/hyperlink" Target="https://www.onsemi.com/pub/Collateral/NCP163-D.PDF" TargetMode="External"/><Relationship Id="rId5" Type="http://schemas.openxmlformats.org/officeDocument/2006/relationships/hyperlink" Target="https://abracon.com/Oscillators/ASCO.pdf" TargetMode="External"/><Relationship Id="rId6" Type="http://schemas.openxmlformats.org/officeDocument/2006/relationships/hyperlink" Target="https://abracon.com/Oscillators/ASCO.pdf" TargetMode="Externa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91</v>
      </c>
      <c r="D1" s="1"/>
      <c r="E1" s="1"/>
      <c r="F1" s="1"/>
      <c r="G1" s="1"/>
      <c r="H1" s="1"/>
      <c r="I1" s="1"/>
    </row>
    <row r="2" spans="1:9">
      <c r="C2" s="2" t="s">
        <v>92</v>
      </c>
      <c r="D2" s="3" t="s">
        <v>93</v>
      </c>
      <c r="E2" s="2" t="s">
        <v>102</v>
      </c>
      <c r="F2" s="3">
        <v>18</v>
      </c>
    </row>
    <row r="3" spans="1:9">
      <c r="C3" s="2" t="s">
        <v>94</v>
      </c>
      <c r="D3" s="3" t="s">
        <v>95</v>
      </c>
      <c r="E3" s="2" t="s">
        <v>103</v>
      </c>
      <c r="F3" s="3" t="s">
        <v>104</v>
      </c>
    </row>
    <row r="4" spans="1:9">
      <c r="C4" s="2" t="s">
        <v>96</v>
      </c>
      <c r="D4" s="3" t="s">
        <v>97</v>
      </c>
      <c r="E4" s="2" t="s">
        <v>105</v>
      </c>
      <c r="F4" s="3" t="s">
        <v>104</v>
      </c>
    </row>
    <row r="5" spans="1:9">
      <c r="C5" s="2" t="s">
        <v>98</v>
      </c>
      <c r="D5" s="3" t="s">
        <v>99</v>
      </c>
      <c r="E5" s="2" t="s">
        <v>106</v>
      </c>
      <c r="F5" s="3">
        <v>1</v>
      </c>
    </row>
    <row r="6" spans="1:9">
      <c r="C6" s="2" t="s">
        <v>100</v>
      </c>
      <c r="D6" s="3" t="s">
        <v>101</v>
      </c>
      <c r="E6" s="2" t="s">
        <v>107</v>
      </c>
      <c r="F6" s="3">
        <v>72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>
      <c r="A10" s="9" t="s">
        <v>18</v>
      </c>
      <c r="B10" s="10" t="s">
        <v>10</v>
      </c>
      <c r="C10" s="11" t="s">
        <v>11</v>
      </c>
      <c r="D10" s="11" t="s">
        <v>19</v>
      </c>
      <c r="E10" s="11" t="s">
        <v>20</v>
      </c>
      <c r="F10" s="11" t="s">
        <v>14</v>
      </c>
      <c r="G10" s="9" t="s">
        <v>21</v>
      </c>
      <c r="H10" s="9" t="s">
        <v>16</v>
      </c>
      <c r="I10" s="12" t="s">
        <v>17</v>
      </c>
    </row>
    <row r="11" spans="1:9">
      <c r="A11" s="5" t="s">
        <v>22</v>
      </c>
      <c r="B11" s="6" t="s">
        <v>10</v>
      </c>
      <c r="C11" s="7" t="s">
        <v>11</v>
      </c>
      <c r="D11" s="7" t="s">
        <v>23</v>
      </c>
      <c r="E11" s="7" t="s">
        <v>24</v>
      </c>
      <c r="F11" s="7" t="s">
        <v>14</v>
      </c>
      <c r="G11" s="5" t="s">
        <v>25</v>
      </c>
      <c r="H11" s="5" t="s">
        <v>16</v>
      </c>
      <c r="I11" s="8" t="s">
        <v>17</v>
      </c>
    </row>
    <row r="12" spans="1:9">
      <c r="A12" s="9" t="s">
        <v>15</v>
      </c>
      <c r="B12" s="10" t="s">
        <v>10</v>
      </c>
      <c r="C12" s="11" t="s">
        <v>11</v>
      </c>
      <c r="D12" s="11" t="s">
        <v>26</v>
      </c>
      <c r="E12" s="11" t="s">
        <v>27</v>
      </c>
      <c r="F12" s="11" t="s">
        <v>14</v>
      </c>
      <c r="G12" s="9" t="s">
        <v>28</v>
      </c>
      <c r="H12" s="9" t="s">
        <v>16</v>
      </c>
      <c r="I12" s="12" t="s">
        <v>17</v>
      </c>
    </row>
    <row r="13" spans="1:9">
      <c r="A13" s="5" t="s">
        <v>29</v>
      </c>
      <c r="B13" s="6" t="s">
        <v>30</v>
      </c>
      <c r="C13" s="7" t="s">
        <v>31</v>
      </c>
      <c r="D13" s="7" t="s">
        <v>32</v>
      </c>
      <c r="E13" s="7" t="s">
        <v>31</v>
      </c>
      <c r="F13" s="7" t="s">
        <v>33</v>
      </c>
      <c r="G13" s="5" t="s">
        <v>18</v>
      </c>
      <c r="H13" s="5" t="s">
        <v>16</v>
      </c>
      <c r="I13" s="8" t="s">
        <v>17</v>
      </c>
    </row>
    <row r="14" spans="1:9" ht="45" customHeight="1">
      <c r="A14" s="9" t="s">
        <v>34</v>
      </c>
      <c r="B14" s="10" t="s">
        <v>35</v>
      </c>
      <c r="C14" s="11" t="s">
        <v>36</v>
      </c>
      <c r="D14" s="11" t="s">
        <v>37</v>
      </c>
      <c r="E14" s="11" t="s">
        <v>36</v>
      </c>
      <c r="F14" s="11" t="s">
        <v>38</v>
      </c>
      <c r="G14" s="9" t="s">
        <v>18</v>
      </c>
      <c r="H14" s="9" t="s">
        <v>16</v>
      </c>
      <c r="I14" s="12" t="s">
        <v>17</v>
      </c>
    </row>
    <row r="15" spans="1:9">
      <c r="A15" s="5" t="s">
        <v>39</v>
      </c>
      <c r="B15" s="8" t="s">
        <v>40</v>
      </c>
      <c r="C15" s="7" t="s">
        <v>41</v>
      </c>
      <c r="D15" s="7" t="s">
        <v>42</v>
      </c>
      <c r="E15" s="7" t="s">
        <v>41</v>
      </c>
      <c r="F15" s="7" t="s">
        <v>43</v>
      </c>
      <c r="G15" s="5" t="s">
        <v>9</v>
      </c>
      <c r="H15" s="5" t="s">
        <v>16</v>
      </c>
      <c r="I15" s="8" t="s">
        <v>40</v>
      </c>
    </row>
    <row r="16" spans="1:9">
      <c r="A16" s="9" t="s">
        <v>25</v>
      </c>
      <c r="B16" s="10" t="s">
        <v>44</v>
      </c>
      <c r="C16" s="11" t="s">
        <v>45</v>
      </c>
      <c r="D16" s="11" t="s">
        <v>46</v>
      </c>
      <c r="E16" s="11" t="s">
        <v>47</v>
      </c>
      <c r="F16" s="11" t="s">
        <v>48</v>
      </c>
      <c r="G16" s="9" t="s">
        <v>49</v>
      </c>
      <c r="H16" s="9" t="s">
        <v>16</v>
      </c>
      <c r="I16" s="12" t="s">
        <v>17</v>
      </c>
    </row>
    <row r="17" spans="1:9">
      <c r="A17" s="5" t="s">
        <v>21</v>
      </c>
      <c r="B17" s="6" t="s">
        <v>44</v>
      </c>
      <c r="C17" s="7" t="s">
        <v>45</v>
      </c>
      <c r="D17" s="7" t="s">
        <v>50</v>
      </c>
      <c r="E17" s="7" t="s">
        <v>51</v>
      </c>
      <c r="F17" s="7" t="s">
        <v>48</v>
      </c>
      <c r="G17" s="5" t="s">
        <v>15</v>
      </c>
      <c r="H17" s="5" t="s">
        <v>16</v>
      </c>
      <c r="I17" s="8" t="s">
        <v>17</v>
      </c>
    </row>
    <row r="18" spans="1:9">
      <c r="A18" s="9" t="s">
        <v>49</v>
      </c>
      <c r="B18" s="10" t="s">
        <v>44</v>
      </c>
      <c r="C18" s="11" t="s">
        <v>45</v>
      </c>
      <c r="D18" s="11" t="s">
        <v>52</v>
      </c>
      <c r="E18" s="11" t="s">
        <v>53</v>
      </c>
      <c r="F18" s="11" t="s">
        <v>48</v>
      </c>
      <c r="G18" s="9" t="s">
        <v>15</v>
      </c>
      <c r="H18" s="9" t="s">
        <v>16</v>
      </c>
      <c r="I18" s="12" t="s">
        <v>17</v>
      </c>
    </row>
    <row r="19" spans="1:9">
      <c r="A19" s="5" t="s">
        <v>28</v>
      </c>
      <c r="B19" s="6" t="s">
        <v>44</v>
      </c>
      <c r="C19" s="7" t="s">
        <v>45</v>
      </c>
      <c r="D19" s="7" t="s">
        <v>54</v>
      </c>
      <c r="E19" s="7" t="s">
        <v>55</v>
      </c>
      <c r="F19" s="7" t="s">
        <v>48</v>
      </c>
      <c r="G19" s="5" t="s">
        <v>29</v>
      </c>
      <c r="H19" s="5" t="s">
        <v>16</v>
      </c>
      <c r="I19" s="8" t="s">
        <v>17</v>
      </c>
    </row>
    <row r="20" spans="1:9">
      <c r="A20" s="9" t="s">
        <v>56</v>
      </c>
      <c r="B20" s="10" t="s">
        <v>44</v>
      </c>
      <c r="C20" s="11" t="s">
        <v>45</v>
      </c>
      <c r="D20" s="11" t="s">
        <v>57</v>
      </c>
      <c r="E20" s="11" t="s">
        <v>58</v>
      </c>
      <c r="F20" s="11" t="s">
        <v>48</v>
      </c>
      <c r="G20" s="9" t="s">
        <v>15</v>
      </c>
      <c r="H20" s="9" t="s">
        <v>16</v>
      </c>
      <c r="I20" s="12" t="s">
        <v>17</v>
      </c>
    </row>
    <row r="21" spans="1:9" ht="30" customHeight="1">
      <c r="A21" s="5" t="s">
        <v>59</v>
      </c>
      <c r="B21" s="6" t="s">
        <v>60</v>
      </c>
      <c r="C21" s="7" t="s">
        <v>61</v>
      </c>
      <c r="D21" s="7" t="s">
        <v>62</v>
      </c>
      <c r="E21" s="7" t="s">
        <v>61</v>
      </c>
      <c r="F21" s="7" t="s">
        <v>63</v>
      </c>
      <c r="G21" s="5" t="s">
        <v>9</v>
      </c>
      <c r="H21" s="5" t="s">
        <v>16</v>
      </c>
      <c r="I21" s="7" t="s">
        <v>64</v>
      </c>
    </row>
    <row r="22" spans="1:9">
      <c r="A22" s="9" t="s">
        <v>65</v>
      </c>
      <c r="B22" s="12" t="s">
        <v>40</v>
      </c>
      <c r="C22" s="11" t="s">
        <v>66</v>
      </c>
      <c r="D22" s="11" t="s">
        <v>67</v>
      </c>
      <c r="E22" s="11" t="s">
        <v>68</v>
      </c>
      <c r="F22" s="11" t="s">
        <v>69</v>
      </c>
      <c r="G22" s="9" t="s">
        <v>9</v>
      </c>
      <c r="H22" s="9" t="s">
        <v>16</v>
      </c>
      <c r="I22" s="11" t="s">
        <v>70</v>
      </c>
    </row>
    <row r="23" spans="1:9">
      <c r="A23" s="5" t="s">
        <v>71</v>
      </c>
      <c r="B23" s="8" t="s">
        <v>40</v>
      </c>
      <c r="C23" s="7" t="s">
        <v>72</v>
      </c>
      <c r="D23" s="7" t="s">
        <v>73</v>
      </c>
      <c r="E23" s="7" t="s">
        <v>74</v>
      </c>
      <c r="F23" s="7" t="s">
        <v>75</v>
      </c>
      <c r="G23" s="5" t="s">
        <v>9</v>
      </c>
      <c r="H23" s="5" t="s">
        <v>16</v>
      </c>
      <c r="I23" s="7" t="s">
        <v>76</v>
      </c>
    </row>
    <row r="24" spans="1:9">
      <c r="A24" s="9" t="s">
        <v>77</v>
      </c>
      <c r="B24" s="12" t="s">
        <v>40</v>
      </c>
      <c r="C24" s="11" t="s">
        <v>78</v>
      </c>
      <c r="D24" s="11" t="s">
        <v>79</v>
      </c>
      <c r="E24" s="11" t="s">
        <v>80</v>
      </c>
      <c r="F24" s="11" t="s">
        <v>63</v>
      </c>
      <c r="G24" s="9" t="s">
        <v>22</v>
      </c>
      <c r="H24" s="9" t="s">
        <v>16</v>
      </c>
      <c r="I24" s="11" t="s">
        <v>81</v>
      </c>
    </row>
    <row r="25" spans="1:9">
      <c r="A25" s="5" t="s">
        <v>82</v>
      </c>
      <c r="B25" s="8" t="s">
        <v>40</v>
      </c>
      <c r="C25" s="7" t="s">
        <v>83</v>
      </c>
      <c r="D25" s="7" t="s">
        <v>84</v>
      </c>
      <c r="E25" s="7" t="s">
        <v>85</v>
      </c>
      <c r="F25" s="7" t="s">
        <v>86</v>
      </c>
      <c r="G25" s="5" t="s">
        <v>9</v>
      </c>
      <c r="H25" s="5" t="s">
        <v>16</v>
      </c>
      <c r="I25" s="7" t="s">
        <v>87</v>
      </c>
    </row>
    <row r="26" spans="1:9">
      <c r="A26" s="9" t="s">
        <v>88</v>
      </c>
      <c r="B26" s="12" t="s">
        <v>40</v>
      </c>
      <c r="C26" s="11" t="s">
        <v>83</v>
      </c>
      <c r="D26" s="11" t="s">
        <v>89</v>
      </c>
      <c r="E26" s="11" t="s">
        <v>90</v>
      </c>
      <c r="F26" s="11" t="s">
        <v>86</v>
      </c>
      <c r="G26" s="9" t="s">
        <v>9</v>
      </c>
      <c r="H26" s="9" t="s">
        <v>16</v>
      </c>
      <c r="I26" s="11" t="s">
        <v>87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91</v>
      </c>
      <c r="E1" s="1"/>
      <c r="F1" s="1"/>
      <c r="G1" s="1"/>
    </row>
    <row r="2" spans="1:7">
      <c r="D2" s="2" t="s">
        <v>92</v>
      </c>
      <c r="E2" s="3" t="s">
        <v>93</v>
      </c>
      <c r="F2" s="13" t="s">
        <v>113</v>
      </c>
      <c r="G2" s="13">
        <v>1</v>
      </c>
    </row>
    <row r="3" spans="1:7">
      <c r="D3" s="2" t="s">
        <v>94</v>
      </c>
      <c r="E3" s="3" t="s">
        <v>95</v>
      </c>
      <c r="F3" s="14" t="s">
        <v>115</v>
      </c>
      <c r="G3" s="15">
        <f>TotalCost/BoardQty</f>
        <v>0.0</v>
      </c>
    </row>
    <row r="4" spans="1:7">
      <c r="D4" s="2" t="s">
        <v>96</v>
      </c>
      <c r="E4" s="3" t="s">
        <v>97</v>
      </c>
      <c r="F4" s="14" t="s">
        <v>114</v>
      </c>
      <c r="G4" s="16">
        <f>SUM(G10:G27)</f>
        <v>0</v>
      </c>
    </row>
    <row r="5" spans="1:7">
      <c r="D5" s="2" t="s">
        <v>98</v>
      </c>
      <c r="E5" s="3" t="s">
        <v>99</v>
      </c>
    </row>
    <row r="6" spans="1:7">
      <c r="D6" s="2" t="s">
        <v>100</v>
      </c>
      <c r="E6" s="3" t="s">
        <v>101</v>
      </c>
    </row>
    <row r="8" spans="1:7">
      <c r="A8" s="17" t="s">
        <v>108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109</v>
      </c>
      <c r="E9" s="18" t="s">
        <v>110</v>
      </c>
      <c r="F9" s="18" t="s">
        <v>111</v>
      </c>
      <c r="G9" s="18" t="s">
        <v>112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19</v>
      </c>
      <c r="B11" s="19" t="s">
        <v>20</v>
      </c>
      <c r="C11" s="19" t="s">
        <v>14</v>
      </c>
      <c r="E11" s="19">
        <f>CEILING(BoardQty*9,1)</f>
        <v>9</v>
      </c>
      <c r="G11" s="20">
        <f>IF(AND(ISNUMBER(E11),ISNUMBER(F11)),E11*F11,"")</f>
        <v/>
      </c>
    </row>
    <row r="12" spans="1:7">
      <c r="A12" s="19" t="s">
        <v>23</v>
      </c>
      <c r="B12" s="19" t="s">
        <v>24</v>
      </c>
      <c r="C12" s="19" t="s">
        <v>14</v>
      </c>
      <c r="E12" s="19">
        <f>CEILING(BoardQty*8,1)</f>
        <v>8</v>
      </c>
      <c r="G12" s="20">
        <f>IF(AND(ISNUMBER(E12),ISNUMBER(F12)),E12*F12,"")</f>
        <v/>
      </c>
    </row>
    <row r="13" spans="1:7">
      <c r="A13" s="19" t="s">
        <v>26</v>
      </c>
      <c r="B13" s="19" t="s">
        <v>27</v>
      </c>
      <c r="C13" s="19" t="s">
        <v>14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32</v>
      </c>
      <c r="B14" s="19" t="s">
        <v>31</v>
      </c>
      <c r="C14" s="19" t="s">
        <v>33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37</v>
      </c>
      <c r="B15" s="19" t="s">
        <v>36</v>
      </c>
      <c r="C15" s="19" t="s">
        <v>38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42</v>
      </c>
      <c r="B16" s="19" t="s">
        <v>41</v>
      </c>
      <c r="C16" s="19" t="s">
        <v>43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46</v>
      </c>
      <c r="B17" s="19" t="s">
        <v>47</v>
      </c>
      <c r="C17" s="19" t="s">
        <v>48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50</v>
      </c>
      <c r="B18" s="19" t="s">
        <v>51</v>
      </c>
      <c r="C18" s="19" t="s">
        <v>48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52</v>
      </c>
      <c r="B19" s="19" t="s">
        <v>53</v>
      </c>
      <c r="C19" s="19" t="s">
        <v>48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54</v>
      </c>
      <c r="B20" s="19" t="s">
        <v>55</v>
      </c>
      <c r="C20" s="19" t="s">
        <v>48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57</v>
      </c>
      <c r="B21" s="19" t="s">
        <v>58</v>
      </c>
      <c r="C21" s="19" t="s">
        <v>48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62</v>
      </c>
      <c r="B22" s="19" t="s">
        <v>61</v>
      </c>
      <c r="C22" s="19" t="s">
        <v>63</v>
      </c>
      <c r="D22" s="19" t="s">
        <v>64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67</v>
      </c>
      <c r="B23" s="19" t="s">
        <v>68</v>
      </c>
      <c r="C23" s="19" t="s">
        <v>69</v>
      </c>
      <c r="D23" s="19" t="s">
        <v>70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73</v>
      </c>
      <c r="B24" s="19" t="s">
        <v>74</v>
      </c>
      <c r="C24" s="19" t="s">
        <v>75</v>
      </c>
      <c r="D24" s="19" t="s">
        <v>76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79</v>
      </c>
      <c r="B25" s="19" t="s">
        <v>80</v>
      </c>
      <c r="C25" s="19" t="s">
        <v>63</v>
      </c>
      <c r="D25" s="19" t="s">
        <v>81</v>
      </c>
      <c r="E25" s="19">
        <f>CEILING(BoardQty*3,1)</f>
        <v>3</v>
      </c>
      <c r="G25" s="20">
        <f>IF(AND(ISNUMBER(E25),ISNUMBER(F25)),E25*F25,"")</f>
        <v/>
      </c>
    </row>
    <row r="26" spans="1:7">
      <c r="A26" s="19" t="s">
        <v>84</v>
      </c>
      <c r="B26" s="19" t="s">
        <v>85</v>
      </c>
      <c r="C26" s="19" t="s">
        <v>86</v>
      </c>
      <c r="D26" s="19" t="s">
        <v>87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89</v>
      </c>
      <c r="B27" s="19" t="s">
        <v>90</v>
      </c>
      <c r="C27" s="19" t="s">
        <v>86</v>
      </c>
      <c r="D27" s="19" t="s">
        <v>87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116</v>
      </c>
      <c r="B30" s="22" t="s">
        <v>117</v>
      </c>
    </row>
    <row r="31" spans="1:7">
      <c r="A31" s="23" t="s">
        <v>118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22" r:id="rId1"/>
    <hyperlink ref="D23" r:id="rId2"/>
    <hyperlink ref="D24" r:id="rId3"/>
    <hyperlink ref="D25" r:id="rId4"/>
    <hyperlink ref="D26" r:id="rId5"/>
    <hyperlink ref="D27" r:id="rId6"/>
  </hyperlinks>
  <pageMargins left="0.7" right="0.7" top="0.75" bottom="0.75" header="0.3" footer="0.3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119</v>
      </c>
    </row>
    <row r="2" spans="1:1">
      <c r="A2" s="5" t="s">
        <v>120</v>
      </c>
    </row>
    <row r="3" spans="1:1">
      <c r="A3" s="6" t="s">
        <v>121</v>
      </c>
    </row>
    <row r="4" spans="1:1">
      <c r="A4" s="8" t="s">
        <v>122</v>
      </c>
    </row>
    <row r="6" spans="1:1">
      <c r="A6" t="s">
        <v>123</v>
      </c>
    </row>
    <row r="7" spans="1:1">
      <c r="A7" s="24" t="s">
        <v>124</v>
      </c>
    </row>
    <row r="8" spans="1:1">
      <c r="A8" s="25" t="s">
        <v>125</v>
      </c>
    </row>
    <row r="9" spans="1:1">
      <c r="A9" s="26" t="s">
        <v>126</v>
      </c>
    </row>
    <row r="10" spans="1:1">
      <c r="A10" s="27" t="s">
        <v>127</v>
      </c>
    </row>
    <row r="11" spans="1:1">
      <c r="A11" s="28" t="s">
        <v>128</v>
      </c>
    </row>
    <row r="12" spans="1:1">
      <c r="A12" s="29" t="s">
        <v>129</v>
      </c>
    </row>
    <row r="13" spans="1:1">
      <c r="A13" s="30" t="s">
        <v>130</v>
      </c>
    </row>
    <row r="14" spans="1:1">
      <c r="A14" s="31" t="s">
        <v>131</v>
      </c>
    </row>
    <row r="15" spans="1:1">
      <c r="A15" s="3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2023-12-23T19:49:03Z</dcterms:created>
  <dcterms:modified xsi:type="dcterms:W3CDTF">2023-12-23T19:49:03Z</dcterms:modified>
</cp:coreProperties>
</file>