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cargas\TER\"/>
    </mc:Choice>
  </mc:AlternateContent>
  <xr:revisionPtr revIDLastSave="0" documentId="13_ncr:1_{622670D0-7F59-44F9-82C4-EDF3FF85BBAD}" xr6:coauthVersionLast="47" xr6:coauthVersionMax="47" xr10:uidLastSave="{00000000-0000-0000-0000-000000000000}"/>
  <bookViews>
    <workbookView xWindow="22932" yWindow="-48" windowWidth="23256" windowHeight="12456" tabRatio="857" firstSheet="4" activeTab="4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Vs anterior" sheetId="12" state="hidden" r:id="rId4"/>
    <sheet name="TER01" sheetId="30" r:id="rId5"/>
    <sheet name="Espectro G06" sheetId="34" state="hidden" r:id="rId6"/>
    <sheet name="Espectro G18" sheetId="42" state="hidden" r:id="rId7"/>
    <sheet name="Inversión Linea G06" sheetId="43" state="hidden" r:id="rId8"/>
    <sheet name="Inversión Linea G18" sheetId="44" state="hidden" r:id="rId9"/>
    <sheet name="Vp" sheetId="39" state="hidden" r:id="rId10"/>
    <sheet name="Hoja1" sheetId="45" state="hidden" r:id="rId11"/>
    <sheet name="Inversion Pasivos" sheetId="32" state="hidden" r:id="rId12"/>
    <sheet name="Espectro PASIVO" sheetId="27" state="hidden" r:id="rId13"/>
  </sheets>
  <externalReferences>
    <externalReference r:id="rId14"/>
    <externalReference r:id="rId15"/>
  </externalReferences>
  <definedNames>
    <definedName name="a" localSheetId="5">#REF!</definedName>
    <definedName name="a" localSheetId="6">#REF!</definedName>
    <definedName name="a" localSheetId="7">#REF!</definedName>
    <definedName name="a" localSheetId="8">#REF!</definedName>
    <definedName name="a" localSheetId="11">#REF!</definedName>
    <definedName name="a" localSheetId="4">#REF!</definedName>
    <definedName name="a">#REF!</definedName>
    <definedName name="BB" localSheetId="5">#REF!</definedName>
    <definedName name="BB" localSheetId="6">#REF!</definedName>
    <definedName name="BB" localSheetId="8">#REF!</definedName>
    <definedName name="BB" localSheetId="11">#REF!</definedName>
    <definedName name="BB">#REF!</definedName>
    <definedName name="carlo" localSheetId="5">#REF!</definedName>
    <definedName name="carlo" localSheetId="6">#REF!</definedName>
    <definedName name="carlo" localSheetId="7">#REF!</definedName>
    <definedName name="carlo" localSheetId="8">#REF!</definedName>
    <definedName name="carlo" localSheetId="11">#REF!</definedName>
    <definedName name="carlo" localSheetId="4">#REF!</definedName>
    <definedName name="carlo">#REF!</definedName>
    <definedName name="FINAL">[1]COORDENADAS!$F$11</definedName>
    <definedName name="FV" localSheetId="5">#REF!</definedName>
    <definedName name="FV" localSheetId="6">#REF!</definedName>
    <definedName name="FV" localSheetId="8">#REF!</definedName>
    <definedName name="FV" localSheetId="11">#REF!</definedName>
    <definedName name="FV">#REF!</definedName>
    <definedName name="HY" localSheetId="5">#REF!</definedName>
    <definedName name="HY" localSheetId="6">#REF!</definedName>
    <definedName name="HY" localSheetId="8">#REF!</definedName>
    <definedName name="HY" localSheetId="11">#REF!</definedName>
    <definedName name="HY">#REF!</definedName>
    <definedName name="l" localSheetId="5">#REF!</definedName>
    <definedName name="l" localSheetId="6">#REF!</definedName>
    <definedName name="l" localSheetId="7">#REF!</definedName>
    <definedName name="l" localSheetId="8">#REF!</definedName>
    <definedName name="l" localSheetId="11">#REF!</definedName>
    <definedName name="l" localSheetId="4">#REF!</definedName>
    <definedName name="l">#REF!</definedName>
    <definedName name="LLL" localSheetId="5">#REF!</definedName>
    <definedName name="LLL" localSheetId="6">#REF!</definedName>
    <definedName name="LLL" localSheetId="8">#REF!</definedName>
    <definedName name="LLL" localSheetId="11">#REF!</definedName>
    <definedName name="LLL">#REF!</definedName>
    <definedName name="LSV" localSheetId="5">#REF!</definedName>
    <definedName name="LSV" localSheetId="6">#REF!</definedName>
    <definedName name="LSV" localSheetId="8">#REF!</definedName>
    <definedName name="LSV" localSheetId="11">#REF!</definedName>
    <definedName name="LSV">#REF!</definedName>
    <definedName name="MM" localSheetId="5">#REF!</definedName>
    <definedName name="MM" localSheetId="6">#REF!</definedName>
    <definedName name="MM" localSheetId="8">#REF!</definedName>
    <definedName name="MM" localSheetId="11">#REF!</definedName>
    <definedName name="MM">#REF!</definedName>
    <definedName name="nn" localSheetId="5">#REF!</definedName>
    <definedName name="nn" localSheetId="6">#REF!</definedName>
    <definedName name="nn" localSheetId="12">#REF!</definedName>
    <definedName name="nn" localSheetId="7">#REF!</definedName>
    <definedName name="nn" localSheetId="8">#REF!</definedName>
    <definedName name="nn" localSheetId="11">#REF!</definedName>
    <definedName name="nn" localSheetId="4">#REF!</definedName>
    <definedName name="nn">#REF!</definedName>
    <definedName name="_xlnm.Print_Area" localSheetId="5">'Espectro G06'!$A$1:$K$39</definedName>
    <definedName name="_xlnm.Print_Area" localSheetId="6">'Espectro G18'!$A$1:$M$39</definedName>
    <definedName name="_xlnm.Print_Area" localSheetId="12">'Espectro PASIVO'!$A$1:$K$42</definedName>
    <definedName name="_xlnm.Print_Area" localSheetId="7">'Inversión Linea G06'!$A$1:$K$39</definedName>
    <definedName name="_xlnm.Print_Area" localSheetId="8">'Inversión Linea G18'!$A$1:$K$39</definedName>
    <definedName name="_xlnm.Print_Area" localSheetId="11">'Inversion Pasivos'!$A$1:$K$42</definedName>
    <definedName name="_xlnm.Print_Area" localSheetId="4">'TER01'!$A$1:$K$39</definedName>
    <definedName name="_xlnm.Print_Area" localSheetId="9">Vp!$A$1:$K$39</definedName>
    <definedName name="_xlnm.Print_Area" localSheetId="3">'Vs anterior'!$A$1:$AH$99</definedName>
    <definedName name="prueba" localSheetId="5">#REF!</definedName>
    <definedName name="prueba" localSheetId="6">#REF!</definedName>
    <definedName name="prueba" localSheetId="12">#REF!</definedName>
    <definedName name="prueba" localSheetId="7">#REF!</definedName>
    <definedName name="prueba" localSheetId="8">#REF!</definedName>
    <definedName name="prueba" localSheetId="11">#REF!</definedName>
    <definedName name="prueba" localSheetId="4">#REF!</definedName>
    <definedName name="prueba">#REF!</definedName>
    <definedName name="qw" localSheetId="5">#REF!</definedName>
    <definedName name="qw" localSheetId="6">#REF!</definedName>
    <definedName name="qw" localSheetId="7">#REF!</definedName>
    <definedName name="qw" localSheetId="8">#REF!</definedName>
    <definedName name="qw" localSheetId="11">#REF!</definedName>
    <definedName name="qw" localSheetId="4">#REF!</definedName>
    <definedName name="qw">#REF!</definedName>
    <definedName name="S" localSheetId="5">#REF!</definedName>
    <definedName name="S" localSheetId="6">#REF!</definedName>
    <definedName name="S" localSheetId="12">#REF!</definedName>
    <definedName name="S" localSheetId="7">#REF!</definedName>
    <definedName name="S" localSheetId="8">#REF!</definedName>
    <definedName name="S" localSheetId="11">#REF!</definedName>
    <definedName name="S" localSheetId="4">#REF!</definedName>
    <definedName name="S">#REF!</definedName>
    <definedName name="sd" localSheetId="5">#REF!</definedName>
    <definedName name="sd" localSheetId="6">#REF!</definedName>
    <definedName name="sd" localSheetId="7">#REF!</definedName>
    <definedName name="sd" localSheetId="8">#REF!</definedName>
    <definedName name="sd" localSheetId="11">#REF!</definedName>
    <definedName name="sd" localSheetId="4">#REF!</definedName>
    <definedName name="sd">#REF!</definedName>
    <definedName name="SS" localSheetId="5">#REF!</definedName>
    <definedName name="SS" localSheetId="6">#REF!</definedName>
    <definedName name="SS" localSheetId="8">#REF!</definedName>
    <definedName name="SS" localSheetId="11">#REF!</definedName>
    <definedName name="SS">#REF!</definedName>
    <definedName name="u" localSheetId="5">#REF!</definedName>
    <definedName name="u" localSheetId="6">#REF!</definedName>
    <definedName name="u" localSheetId="7">#REF!</definedName>
    <definedName name="u" localSheetId="8">#REF!</definedName>
    <definedName name="u" localSheetId="11">#REF!</definedName>
    <definedName name="u" localSheetId="4">#REF!</definedName>
    <definedName name="u">#REF!</definedName>
    <definedName name="vDiastólica" localSheetId="5">#REF!</definedName>
    <definedName name="vDiastólica" localSheetId="6">#REF!</definedName>
    <definedName name="vDiastólica" localSheetId="12">#REF!</definedName>
    <definedName name="vDiastólica" localSheetId="7">#REF!</definedName>
    <definedName name="vDiastólica" localSheetId="8">#REF!</definedName>
    <definedName name="vDiastólica" localSheetId="11">#REF!</definedName>
    <definedName name="vDiastólica" localSheetId="4">#REF!</definedName>
    <definedName name="vDiastólica">#REF!</definedName>
    <definedName name="vFechaHora" localSheetId="5">#REF!</definedName>
    <definedName name="vFechaHora" localSheetId="6">#REF!</definedName>
    <definedName name="vFechaHora" localSheetId="12">#REF!</definedName>
    <definedName name="vFechaHora" localSheetId="7">#REF!</definedName>
    <definedName name="vFechaHora" localSheetId="8">#REF!</definedName>
    <definedName name="vFechaHora" localSheetId="11">#REF!</definedName>
    <definedName name="vFechaHora" localSheetId="4">#REF!</definedName>
    <definedName name="vFechaHora">#REF!</definedName>
    <definedName name="vRitmo" localSheetId="5">#REF!</definedName>
    <definedName name="vRitmo" localSheetId="6">#REF!</definedName>
    <definedName name="vRitmo" localSheetId="12">#REF!</definedName>
    <definedName name="vRitmo" localSheetId="7">#REF!</definedName>
    <definedName name="vRitmo" localSheetId="8">#REF!</definedName>
    <definedName name="vRitmo" localSheetId="11">#REF!</definedName>
    <definedName name="vRitmo" localSheetId="4">#REF!</definedName>
    <definedName name="vRitmo">#REF!</definedName>
    <definedName name="vSistólica" localSheetId="5">#REF!</definedName>
    <definedName name="vSistólica" localSheetId="6">#REF!</definedName>
    <definedName name="vSistólica" localSheetId="12">#REF!</definedName>
    <definedName name="vSistólica" localSheetId="7">#REF!</definedName>
    <definedName name="vSistólica" localSheetId="8">#REF!</definedName>
    <definedName name="vSistólica" localSheetId="11">#REF!</definedName>
    <definedName name="vSistólica" localSheetId="4">#REF!</definedName>
    <definedName name="vSistólica">#REF!</definedName>
    <definedName name="z" localSheetId="5">#REF!</definedName>
    <definedName name="z" localSheetId="6">#REF!</definedName>
    <definedName name="z" localSheetId="7">#REF!</definedName>
    <definedName name="z" localSheetId="8">#REF!</definedName>
    <definedName name="z" localSheetId="11">#REF!</definedName>
    <definedName name="z" localSheetId="4">#REF!</definedName>
    <definedName name="z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0" l="1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K5" i="34" l="1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2" i="27" l="1"/>
  <c r="K2" i="43" l="1"/>
  <c r="K2" i="42"/>
  <c r="K2" i="44"/>
  <c r="K2" i="39"/>
  <c r="K2" i="34"/>
  <c r="K2" i="30"/>
  <c r="A1" i="10" l="1"/>
  <c r="M1" i="39" l="1"/>
  <c r="M1" i="44"/>
  <c r="M1" i="42"/>
  <c r="M1" i="43"/>
  <c r="M1" i="34"/>
  <c r="M1" i="32"/>
  <c r="M1" i="27"/>
  <c r="M1" i="30"/>
  <c r="AN93" i="12" l="1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BZ19" i="12"/>
  <c r="BP28" i="12"/>
  <c r="BO27" i="12"/>
  <c r="CD14" i="12"/>
  <c r="CD15" i="12" s="1"/>
  <c r="CD16" i="12" s="1"/>
  <c r="CD17" i="12" s="1"/>
  <c r="CD18" i="12" s="1"/>
  <c r="CD19" i="12" s="1"/>
  <c r="CD20" i="12" s="1"/>
  <c r="AM77" i="12"/>
  <c r="BM32" i="12"/>
  <c r="BM33" i="12" s="1"/>
  <c r="BO32" i="12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A59" i="12"/>
  <c r="AJ62" i="12" s="1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</calcChain>
</file>

<file path=xl/sharedStrings.xml><?xml version="1.0" encoding="utf-8"?>
<sst xmlns="http://schemas.openxmlformats.org/spreadsheetml/2006/main" count="308" uniqueCount="127">
  <si>
    <t>REPORTE DE CAMPO</t>
  </si>
  <si>
    <t>Proyecto:</t>
  </si>
  <si>
    <t>Cable Aereo Potosí</t>
  </si>
  <si>
    <t>OS</t>
  </si>
  <si>
    <t>1111-01</t>
  </si>
  <si>
    <t>Fecha (dd/mm/aa):</t>
  </si>
  <si>
    <t>CLIENTE</t>
  </si>
  <si>
    <t>Terratest</t>
  </si>
  <si>
    <t>Ejecutor:</t>
  </si>
  <si>
    <t>JS</t>
  </si>
  <si>
    <t>Localizacion:</t>
  </si>
  <si>
    <t>TER01</t>
  </si>
  <si>
    <t>Numero de Linea:</t>
  </si>
  <si>
    <t>GEOFONO</t>
  </si>
  <si>
    <t>ESTE</t>
  </si>
  <si>
    <t>NORTE</t>
  </si>
  <si>
    <t>Necesita Topografia:</t>
  </si>
  <si>
    <t>N/A</t>
  </si>
  <si>
    <t>INICIAL</t>
  </si>
  <si>
    <t>74° 10'17.6"O</t>
  </si>
  <si>
    <t>4°35'42.9"N</t>
  </si>
  <si>
    <t>Numero de Geofonos:</t>
  </si>
  <si>
    <t>FINAL</t>
  </si>
  <si>
    <t>4°35'39.8"N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</si>
  <si>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</si>
  <si>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</si>
  <si>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</si>
  <si>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</si>
  <si>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</si>
  <si>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</si>
  <si>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</si>
  <si>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</si>
  <si>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</si>
  <si>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</si>
  <si>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</si>
  <si>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</si>
  <si>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</si>
  <si>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</si>
  <si>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</si>
  <si>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</si>
  <si>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</si>
  <si>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</si>
  <si>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</si>
  <si>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</si>
  <si>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</si>
  <si>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</si>
  <si>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</si>
  <si>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</si>
  <si>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</si>
  <si>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</si>
  <si>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</si>
  <si>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</si>
  <si>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</si>
  <si>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</si>
  <si>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</si>
  <si>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</si>
  <si>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</si>
  <si>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</si>
  <si>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</si>
  <si>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</si>
  <si>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</si>
  <si>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</si>
  <si>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</si>
  <si>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</si>
  <si>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</si>
  <si>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</si>
  <si>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</si>
  <si>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</si>
  <si>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</si>
  <si>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</si>
  <si>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</si>
  <si>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</si>
  <si>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</si>
  <si>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</si>
  <si>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</si>
  <si>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Poisson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</si>
  <si>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</si>
  <si>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</si>
  <si>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</si>
  <si>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</si>
  <si>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</si>
  <si>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</si>
  <si>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</si>
  <si>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</si>
  <si>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</si>
  <si>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</si>
  <si>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</si>
  <si>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</si>
  <si>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</si>
  <si>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</si>
  <si>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</si>
  <si>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</si>
  <si>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</si>
  <si>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</si>
  <si>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</si>
  <si>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</si>
  <si>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</si>
  <si>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</si>
  <si>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</si>
  <si>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</si>
  <si>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</si>
  <si>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</si>
  <si>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</si>
  <si>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</si>
  <si>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</si>
  <si>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</si>
  <si>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</si>
  <si>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</si>
  <si>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</si>
  <si>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</si>
  <si>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</si>
  <si>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</si>
  <si>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</si>
  <si>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del tendido</t>
  </si>
  <si>
    <t>Número de Geófonos</t>
  </si>
  <si>
    <t>PROYECTO</t>
  </si>
  <si>
    <t>Inicio (E/N)</t>
  </si>
  <si>
    <t>LOCALIZACION</t>
  </si>
  <si>
    <t>Fin (E/N)</t>
  </si>
  <si>
    <t>TOMOGRAFIA DE RESISTIVIDA ELECTRICA</t>
  </si>
  <si>
    <t>Longitud de la línea</t>
  </si>
  <si>
    <t>ESPECTRO G06</t>
  </si>
  <si>
    <t>ESPECTRO G18</t>
  </si>
  <si>
    <t>INVERSIÓN G06</t>
  </si>
  <si>
    <t>INVERSIÓN G18</t>
  </si>
  <si>
    <t>Arreglo geometrico:</t>
  </si>
  <si>
    <t>Vertice (E/N)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</si>
</sst>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d/mm/yyyy;@"/>
    <numFmt numFmtId="166" formatCode="_-* #,##0_-;\-* #,##0_-;_-* &quot;-&quot;??_-;_-@_-"/>
  </numFmts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36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37" fillId="0" borderId="0" applyFont="0" applyFill="0" applyBorder="0" applyAlignment="0" applyProtection="0"/>
  </cellStyleXfs>
  <cellXfs count="182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6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5" fillId="0" borderId="0" xfId="0" applyFont="1"/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2" xfId="7" applyFont="1" applyBorder="1"/>
    <xf numFmtId="0" fontId="18" fillId="6" borderId="13" xfId="7" applyFont="1" applyFill="1" applyBorder="1"/>
    <xf numFmtId="0" fontId="3" fillId="0" borderId="13" xfId="7" applyBorder="1"/>
    <xf numFmtId="0" fontId="3" fillId="6" borderId="12" xfId="7" applyFill="1" applyBorder="1"/>
    <xf numFmtId="0" fontId="3" fillId="0" borderId="15" xfId="7" applyBorder="1"/>
    <xf numFmtId="0" fontId="3" fillId="6" borderId="16" xfId="7" applyFill="1" applyBorder="1"/>
    <xf numFmtId="0" fontId="19" fillId="0" borderId="0" xfId="7" applyFont="1" applyAlignment="1">
      <alignment horizontal="center"/>
    </xf>
    <xf numFmtId="0" fontId="8" fillId="0" borderId="17" xfId="7" applyFont="1" applyBorder="1"/>
    <xf numFmtId="0" fontId="18" fillId="6" borderId="18" xfId="7" applyFont="1" applyFill="1" applyBorder="1"/>
    <xf numFmtId="0" fontId="20" fillId="7" borderId="0" xfId="7" applyFont="1" applyFill="1" applyAlignment="1">
      <alignment horizontal="center"/>
    </xf>
    <xf numFmtId="0" fontId="3" fillId="0" borderId="18" xfId="7" applyBorder="1"/>
    <xf numFmtId="0" fontId="3" fillId="6" borderId="17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4" xfId="7" applyFont="1" applyBorder="1" applyAlignment="1">
      <alignment horizontal="center"/>
    </xf>
    <xf numFmtId="0" fontId="21" fillId="0" borderId="11" xfId="7" applyFont="1" applyBorder="1" applyAlignment="1">
      <alignment horizontal="center"/>
    </xf>
    <xf numFmtId="0" fontId="21" fillId="0" borderId="13" xfId="7" applyFont="1" applyBorder="1" applyAlignment="1">
      <alignment horizontal="center"/>
    </xf>
    <xf numFmtId="0" fontId="22" fillId="0" borderId="21" xfId="7" applyFont="1" applyBorder="1"/>
    <xf numFmtId="0" fontId="22" fillId="6" borderId="0" xfId="7" applyFont="1" applyFill="1"/>
    <xf numFmtId="0" fontId="22" fillId="6" borderId="22" xfId="7" applyFont="1" applyFill="1" applyBorder="1"/>
    <xf numFmtId="0" fontId="3" fillId="0" borderId="21" xfId="7" applyBorder="1"/>
    <xf numFmtId="0" fontId="3" fillId="0" borderId="22" xfId="7" applyBorder="1"/>
    <xf numFmtId="0" fontId="22" fillId="0" borderId="19" xfId="7" applyFont="1" applyBorder="1"/>
    <xf numFmtId="0" fontId="3" fillId="0" borderId="19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1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2" xfId="7" applyFont="1" applyBorder="1" applyAlignment="1">
      <alignment horizontal="center"/>
    </xf>
    <xf numFmtId="2" fontId="22" fillId="0" borderId="0" xfId="7" applyNumberFormat="1" applyFont="1"/>
    <xf numFmtId="164" fontId="3" fillId="0" borderId="22" xfId="7" applyNumberFormat="1" applyBorder="1"/>
    <xf numFmtId="0" fontId="22" fillId="0" borderId="21" xfId="7" applyFont="1" applyBorder="1" applyAlignment="1">
      <alignment horizontal="center" vertical="center"/>
    </xf>
    <xf numFmtId="0" fontId="25" fillId="9" borderId="23" xfId="7" applyFont="1" applyFill="1" applyBorder="1"/>
    <xf numFmtId="164" fontId="3" fillId="0" borderId="23" xfId="7" applyNumberFormat="1" applyBorder="1"/>
    <xf numFmtId="0" fontId="8" fillId="9" borderId="23" xfId="7" applyFont="1" applyFill="1" applyBorder="1"/>
    <xf numFmtId="0" fontId="8" fillId="0" borderId="23" xfId="7" applyFont="1" applyBorder="1" applyAlignment="1">
      <alignment horizontal="center"/>
    </xf>
    <xf numFmtId="0" fontId="26" fillId="0" borderId="24" xfId="7" applyFont="1" applyBorder="1" applyAlignment="1">
      <alignment vertical="top"/>
    </xf>
    <xf numFmtId="0" fontId="26" fillId="0" borderId="25" xfId="7" applyFont="1" applyBorder="1" applyAlignment="1">
      <alignment vertical="top"/>
    </xf>
    <xf numFmtId="0" fontId="3" fillId="0" borderId="25" xfId="7" applyBorder="1"/>
    <xf numFmtId="0" fontId="26" fillId="0" borderId="26" xfId="7" applyFont="1" applyBorder="1" applyAlignment="1">
      <alignment vertical="top"/>
    </xf>
    <xf numFmtId="0" fontId="3" fillId="0" borderId="27" xfId="7" applyBorder="1"/>
    <xf numFmtId="0" fontId="3" fillId="0" borderId="28" xfId="7" applyBorder="1"/>
    <xf numFmtId="0" fontId="3" fillId="0" borderId="29" xfId="7" applyBorder="1"/>
    <xf numFmtId="0" fontId="3" fillId="0" borderId="30" xfId="7" applyBorder="1"/>
    <xf numFmtId="0" fontId="3" fillId="0" borderId="31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18" xfId="7" applyNumberFormat="1" applyBorder="1"/>
    <xf numFmtId="0" fontId="22" fillId="0" borderId="19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3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3" xfId="7" applyNumberFormat="1" applyFill="1" applyBorder="1" applyAlignment="1">
      <alignment horizontal="center" vertical="center"/>
    </xf>
    <xf numFmtId="1" fontId="3" fillId="0" borderId="23" xfId="7" applyNumberFormat="1" applyBorder="1" applyAlignment="1">
      <alignment horizontal="center" vertical="center"/>
    </xf>
    <xf numFmtId="1" fontId="3" fillId="0" borderId="23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6" fillId="8" borderId="0" xfId="3" applyFont="1" applyFill="1" applyBorder="1" applyAlignment="1" applyProtection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166" fontId="38" fillId="0" borderId="23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1" fillId="2" borderId="1" xfId="0" applyFont="1" applyFill="1" applyBorder="1"/>
    <xf numFmtId="0" fontId="1" fillId="8" borderId="0" xfId="3" applyFont="1" applyFill="1"/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7" fillId="0" borderId="0" xfId="7" applyFont="1" applyAlignment="1">
      <alignment horizontal="center"/>
    </xf>
    <xf numFmtId="0" fontId="8" fillId="0" borderId="14" xfId="7" applyFont="1" applyBorder="1" applyAlignment="1">
      <alignment horizontal="center" vertical="center"/>
    </xf>
    <xf numFmtId="0" fontId="8" fillId="0" borderId="19" xfId="7" applyFont="1" applyBorder="1" applyAlignment="1">
      <alignment horizontal="center" vertical="center"/>
    </xf>
    <xf numFmtId="0" fontId="8" fillId="0" borderId="0" xfId="7" applyFont="1" applyAlignment="1">
      <alignment horizontal="center"/>
    </xf>
    <xf numFmtId="17" fontId="21" fillId="0" borderId="15" xfId="7" applyNumberFormat="1" applyFont="1" applyBorder="1" applyAlignment="1">
      <alignment horizontal="center" wrapText="1"/>
    </xf>
    <xf numFmtId="0" fontId="21" fillId="0" borderId="20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21" fillId="0" borderId="15" xfId="7" applyFont="1" applyBorder="1" applyAlignment="1">
      <alignment horizontal="center" wrapText="1"/>
    </xf>
    <xf numFmtId="0" fontId="22" fillId="0" borderId="21" xfId="7" applyFont="1" applyBorder="1" applyAlignment="1">
      <alignment horizontal="center" vertical="center"/>
    </xf>
    <xf numFmtId="0" fontId="21" fillId="0" borderId="14" xfId="7" applyFont="1" applyBorder="1" applyAlignment="1">
      <alignment horizontal="center" wrapText="1"/>
    </xf>
    <xf numFmtId="0" fontId="21" fillId="0" borderId="11" xfId="7" applyFont="1" applyBorder="1" applyAlignment="1">
      <alignment horizontal="center" wrapText="1"/>
    </xf>
    <xf numFmtId="0" fontId="21" fillId="0" borderId="13" xfId="7" applyFont="1" applyBorder="1" applyAlignment="1">
      <alignment horizontal="center" wrapText="1"/>
    </xf>
    <xf numFmtId="0" fontId="15" fillId="8" borderId="23" xfId="7" applyFont="1" applyFill="1" applyBorder="1" applyAlignment="1">
      <alignment horizontal="center" vertical="center"/>
    </xf>
    <xf numFmtId="0" fontId="22" fillId="0" borderId="19" xfId="7" applyFont="1" applyBorder="1" applyAlignment="1">
      <alignment horizontal="center" vertical="center"/>
    </xf>
    <xf numFmtId="0" fontId="3" fillId="0" borderId="11" xfId="7" applyBorder="1" applyAlignment="1">
      <alignment horizontal="center"/>
    </xf>
    <xf numFmtId="0" fontId="3" fillId="0" borderId="1" xfId="7" applyBorder="1" applyAlignment="1">
      <alignment horizontal="center"/>
    </xf>
    <xf numFmtId="0" fontId="3" fillId="0" borderId="0" xfId="7" applyAlignment="1">
      <alignment horizontal="center"/>
    </xf>
    <xf numFmtId="0" fontId="8" fillId="9" borderId="23" xfId="7" applyFont="1" applyFill="1" applyBorder="1" applyAlignment="1">
      <alignment horizontal="left"/>
    </xf>
    <xf numFmtId="0" fontId="3" fillId="0" borderId="0" xfId="7" applyAlignment="1">
      <alignment horizontal="left" wrapText="1"/>
    </xf>
    <xf numFmtId="0" fontId="36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5" fillId="2" borderId="1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1" xfId="0" applyFont="1" applyFill="1" applyBorder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TER01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6" Type="http://schemas.openxmlformats.org/officeDocument/2006/relationships/chart" Target="../charts/chart17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5" Type="http://schemas.openxmlformats.org/officeDocument/2006/relationships/image" Target="../media/image2.png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552716</xdr:colOff>
      <xdr:row>2</xdr:row>
      <xdr:rowOff>52916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189958" cy="370416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TER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A7" sqref="A7:F7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TER01</v>
      </c>
      <c r="B1" s="146" t="s">
        <v>0</v>
      </c>
      <c r="C1" s="146"/>
      <c r="D1" s="146"/>
      <c r="E1" s="146"/>
      <c r="F1" s="146"/>
      <c r="G1" s="106"/>
      <c r="H1" s="107"/>
      <c r="I1" s="107"/>
      <c r="J1" s="107"/>
      <c r="K1" s="107"/>
      <c r="L1" s="107"/>
      <c r="M1" s="107"/>
      <c r="N1" s="140"/>
      <c r="O1" s="140"/>
      <c r="P1" s="140"/>
      <c r="Q1" s="140"/>
      <c r="R1" s="140"/>
    </row>
    <row r="2" spans="1:18" ht="6.75" customHeight="1" x14ac:dyDescent="0.25">
      <c r="A2" s="144"/>
      <c r="B2" s="144"/>
      <c r="C2" s="144"/>
      <c r="D2" s="144"/>
      <c r="E2" s="144"/>
      <c r="F2" s="144"/>
      <c r="G2" s="106"/>
      <c r="H2" s="107"/>
      <c r="I2" s="107"/>
      <c r="J2" s="107"/>
      <c r="K2" s="107"/>
      <c r="L2" s="107"/>
      <c r="M2" s="107"/>
      <c r="N2" s="140"/>
      <c r="O2" s="140"/>
      <c r="P2" s="140"/>
      <c r="Q2" s="140"/>
      <c r="R2" s="140"/>
    </row>
    <row r="3" spans="1:18" ht="15" customHeight="1" x14ac:dyDescent="0.25">
      <c r="A3" s="108" t="s">
        <v>1</v>
      </c>
      <c r="B3" s="128" t="s">
        <v>2</v>
      </c>
      <c r="C3" s="109"/>
      <c r="D3" s="110" t="s">
        <v>3</v>
      </c>
      <c r="E3" s="128" t="s">
        <v>4</v>
      </c>
      <c r="F3" s="111"/>
      <c r="G3" s="106"/>
      <c r="H3" s="107"/>
      <c r="I3" s="107"/>
      <c r="J3" s="107"/>
      <c r="K3" s="107"/>
      <c r="L3" s="107"/>
      <c r="M3" s="107"/>
      <c r="N3" s="140"/>
      <c r="O3" s="140"/>
      <c r="P3" s="140"/>
      <c r="Q3" s="140"/>
      <c r="R3" s="140"/>
    </row>
    <row r="4" spans="1:18" ht="15" x14ac:dyDescent="0.25">
      <c r="A4" s="108" t="s">
        <v>5</v>
      </c>
      <c r="B4" s="129"/>
      <c r="C4" s="109"/>
      <c r="D4" s="110" t="s">
        <v>6</v>
      </c>
      <c r="E4" s="128" t="s">
        <v>7</v>
      </c>
      <c r="F4" s="111"/>
      <c r="G4" s="106"/>
      <c r="H4" s="107"/>
      <c r="I4" s="107"/>
      <c r="J4" s="107"/>
      <c r="K4" s="107"/>
      <c r="L4" s="107"/>
      <c r="M4" s="107"/>
      <c r="N4" s="140"/>
      <c r="O4" s="140"/>
      <c r="P4" s="140"/>
      <c r="Q4" s="140"/>
      <c r="R4" s="140"/>
    </row>
    <row r="5" spans="1:18" ht="15" x14ac:dyDescent="0.25">
      <c r="A5" s="108" t="s">
        <v>8</v>
      </c>
      <c r="B5" s="128" t="s">
        <v>9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140"/>
      <c r="O5" s="140"/>
      <c r="P5" s="140"/>
      <c r="Q5" s="140"/>
      <c r="R5" s="140"/>
    </row>
    <row r="6" spans="1:18" ht="15" x14ac:dyDescent="0.25">
      <c r="A6" s="108" t="s">
        <v>10</v>
      </c>
      <c r="B6" s="128" t="s">
        <v>11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40"/>
      <c r="O6" s="140"/>
      <c r="P6" s="140"/>
      <c r="Q6" s="140"/>
      <c r="R6" s="140"/>
    </row>
    <row r="7" spans="1:18" ht="15.75" x14ac:dyDescent="0.25">
      <c r="A7" s="145"/>
      <c r="B7" s="145"/>
      <c r="C7" s="145"/>
      <c r="D7" s="145"/>
      <c r="E7" s="145"/>
      <c r="F7" s="145"/>
      <c r="G7" s="106"/>
      <c r="H7" s="107"/>
      <c r="I7" s="107"/>
      <c r="J7" s="107"/>
      <c r="K7" s="107"/>
      <c r="L7" s="107"/>
      <c r="M7" s="107"/>
      <c r="N7" s="140"/>
      <c r="O7" s="140"/>
      <c r="P7" s="140"/>
      <c r="Q7" s="140"/>
      <c r="R7" s="140"/>
    </row>
    <row r="8" spans="1:18" ht="18.75" customHeight="1" x14ac:dyDescent="0.25">
      <c r="A8" s="114" t="s">
        <v>12</v>
      </c>
      <c r="B8" s="110" t="str">
        <f>+B6</f>
        <v>TER01</v>
      </c>
      <c r="C8" s="142"/>
      <c r="D8" s="114" t="s">
        <v>13</v>
      </c>
      <c r="E8" s="115" t="s">
        <v>14</v>
      </c>
      <c r="F8" s="115" t="s">
        <v>15</v>
      </c>
      <c r="G8" s="106"/>
      <c r="H8" s="107"/>
      <c r="I8" s="107"/>
      <c r="J8" s="107"/>
      <c r="K8" s="107"/>
      <c r="L8" s="107"/>
      <c r="M8" s="107"/>
      <c r="N8" s="140"/>
      <c r="O8" s="140"/>
      <c r="P8" s="140"/>
      <c r="Q8" s="140"/>
      <c r="R8" s="140"/>
    </row>
    <row r="9" spans="1:18" ht="27" customHeight="1" x14ac:dyDescent="0.25">
      <c r="A9" s="114" t="s">
        <v>16</v>
      </c>
      <c r="B9" s="130" t="s">
        <v>17</v>
      </c>
      <c r="C9" s="142"/>
      <c r="D9" s="116" t="s">
        <v>18</v>
      </c>
      <c r="E9" s="135" t="s">
        <v>19</v>
      </c>
      <c r="F9" s="135" t="s">
        <v>20</v>
      </c>
      <c r="G9" s="106"/>
      <c r="H9" s="107"/>
      <c r="I9" s="107"/>
      <c r="J9" s="107"/>
      <c r="K9" s="107"/>
      <c r="L9" s="107"/>
      <c r="M9" s="107"/>
      <c r="N9" s="140"/>
      <c r="O9" s="140"/>
      <c r="P9" s="140"/>
      <c r="Q9" s="140"/>
      <c r="R9" s="140"/>
    </row>
    <row r="10" spans="1:18" ht="30" customHeight="1" x14ac:dyDescent="0.25">
      <c r="A10" s="114" t="s">
        <v>21</v>
      </c>
      <c r="B10" s="130">
        <v>48</v>
      </c>
      <c r="C10" s="142"/>
      <c r="D10" s="114" t="s">
        <v>22</v>
      </c>
      <c r="E10" s="135" t="s">
        <v>19</v>
      </c>
      <c r="F10" s="135" t="s">
        <v>23</v>
      </c>
      <c r="G10" s="106"/>
      <c r="H10" s="107"/>
      <c r="I10" s="107"/>
      <c r="J10" s="107"/>
      <c r="K10" s="107"/>
      <c r="L10" s="107"/>
      <c r="M10" s="107"/>
      <c r="N10" s="140"/>
      <c r="O10" s="140"/>
      <c r="P10" s="140"/>
      <c r="Q10" s="140"/>
      <c r="R10" s="140"/>
    </row>
    <row r="11" spans="1:18" ht="15" x14ac:dyDescent="0.25">
      <c r="A11" s="114" t="s">
        <v>24</v>
      </c>
      <c r="B11" s="131">
        <v>5</v>
      </c>
      <c r="C11" s="142"/>
      <c r="D11" s="114" t="s">
        <v>25</v>
      </c>
      <c r="E11" s="117">
        <f>(B10*B11)-B11</f>
        <v>235</v>
      </c>
      <c r="F11" s="111"/>
      <c r="G11" s="106"/>
      <c r="H11" s="107"/>
      <c r="I11" s="107"/>
      <c r="J11" s="107"/>
      <c r="K11" s="107"/>
      <c r="L11" s="107"/>
      <c r="M11" s="107"/>
      <c r="N11" s="140"/>
      <c r="O11" s="140"/>
      <c r="P11" s="140"/>
      <c r="Q11" s="140"/>
      <c r="R11" s="140"/>
    </row>
    <row r="12" spans="1:18" ht="93" customHeight="1" x14ac:dyDescent="0.25">
      <c r="A12" s="114" t="s">
        <v>26</v>
      </c>
      <c r="B12" s="143" t="s">
        <v>17</v>
      </c>
      <c r="C12" s="143"/>
      <c r="D12" s="143"/>
      <c r="E12" s="143"/>
      <c r="F12" s="143"/>
      <c r="G12" s="106"/>
      <c r="H12" s="141"/>
      <c r="I12" s="141"/>
      <c r="J12" s="141"/>
      <c r="K12" s="141"/>
      <c r="L12" s="141"/>
      <c r="M12" s="141"/>
      <c r="N12" s="140"/>
      <c r="O12" s="140"/>
      <c r="P12" s="140"/>
      <c r="Q12" s="140"/>
      <c r="R12" s="140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27</v>
      </c>
      <c r="B14" s="121" t="s">
        <v>28</v>
      </c>
      <c r="C14" s="122"/>
      <c r="D14" s="122" t="s">
        <v>29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30</v>
      </c>
      <c r="C354" s="29"/>
      <c r="D354" s="104"/>
    </row>
    <row r="355" spans="1:4" ht="15" x14ac:dyDescent="0.25">
      <c r="A355" s="28" t="s">
        <v>31</v>
      </c>
      <c r="C355" s="29"/>
      <c r="D355" s="104"/>
    </row>
    <row r="356" spans="1:4" ht="15" x14ac:dyDescent="0.25">
      <c r="A356" s="28" t="s">
        <v>32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25</v>
      </c>
      <c r="B358" s="28">
        <f>(B355*B356)-B356</f>
        <v>0</v>
      </c>
      <c r="C358" s="29"/>
      <c r="D358" s="134" t="s">
        <v>33</v>
      </c>
    </row>
    <row r="359" spans="1:4" ht="15" x14ac:dyDescent="0.25">
      <c r="C359" s="29"/>
      <c r="D359" s="134" t="s">
        <v>34</v>
      </c>
    </row>
    <row r="360" spans="1:4" ht="15" x14ac:dyDescent="0.25">
      <c r="C360" s="29"/>
      <c r="D360" s="134" t="s">
        <v>35</v>
      </c>
    </row>
    <row r="361" spans="1:4" ht="15" x14ac:dyDescent="0.25">
      <c r="C361" s="29"/>
      <c r="D361" s="134" t="s">
        <v>36</v>
      </c>
    </row>
    <row r="362" spans="1:4" ht="15" x14ac:dyDescent="0.25">
      <c r="C362" s="29"/>
      <c r="D362" s="134" t="s">
        <v>37</v>
      </c>
    </row>
    <row r="363" spans="1:4" ht="15" x14ac:dyDescent="0.25">
      <c r="C363" s="29"/>
      <c r="D363" s="134" t="s">
        <v>38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147" t="s">
        <v>39</v>
      </c>
      <c r="B1" s="147"/>
    </row>
    <row r="2" spans="1:12" ht="13.5" thickBot="1" x14ac:dyDescent="0.25"/>
    <row r="3" spans="1:12" ht="15.75" thickBot="1" x14ac:dyDescent="0.3">
      <c r="A3" s="5" t="s">
        <v>40</v>
      </c>
      <c r="J3" s="148" t="s">
        <v>41</v>
      </c>
      <c r="K3" s="149"/>
      <c r="L3" s="150"/>
    </row>
    <row r="4" spans="1:12" ht="15.75" thickBot="1" x14ac:dyDescent="0.3">
      <c r="A4" s="2" t="s">
        <v>42</v>
      </c>
      <c r="B4" s="1">
        <v>0.35</v>
      </c>
      <c r="J4" s="12" t="s">
        <v>43</v>
      </c>
      <c r="K4" s="12" t="s">
        <v>44</v>
      </c>
      <c r="L4" s="11" t="s">
        <v>45</v>
      </c>
    </row>
    <row r="5" spans="1:12" ht="14.25" x14ac:dyDescent="0.2">
      <c r="A5" s="2" t="s">
        <v>46</v>
      </c>
      <c r="B5" s="1">
        <v>9.81</v>
      </c>
      <c r="J5" s="13" t="s">
        <v>47</v>
      </c>
    </row>
    <row r="6" spans="1:12" ht="15" thickBot="1" x14ac:dyDescent="0.25">
      <c r="J6" s="14" t="s">
        <v>48</v>
      </c>
    </row>
    <row r="7" spans="1:12" ht="15.75" thickBot="1" x14ac:dyDescent="0.3">
      <c r="A7" s="6" t="s">
        <v>49</v>
      </c>
      <c r="B7" s="6" t="s">
        <v>50</v>
      </c>
      <c r="C7" s="6" t="s">
        <v>51</v>
      </c>
      <c r="D7" s="6" t="s">
        <v>52</v>
      </c>
      <c r="E7" s="6" t="s">
        <v>53</v>
      </c>
      <c r="F7" s="6" t="s">
        <v>54</v>
      </c>
      <c r="G7" s="6" t="s">
        <v>55</v>
      </c>
      <c r="H7" s="6" t="s">
        <v>56</v>
      </c>
    </row>
    <row r="8" spans="1:12" x14ac:dyDescent="0.2">
      <c r="A8" s="4" t="e">
        <f>IF(#REF!="","",(#REF!))</f>
        <v>#REF!</v>
      </c>
      <c r="B8" s="9" t="e">
        <f>IF(#REF!="","",(#REF!))</f>
        <v>#REF!</v>
      </c>
      <c r="C8" s="9" t="e">
        <f>IF(B8="","",(((2-(2*$B$4))/(1-(2*$B$4)))^(1/2)*B8))</f>
        <v>#REF!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 t="e">
        <f>IF(#REF!="","",(#REF!))</f>
        <v>#REF!</v>
      </c>
      <c r="B9" s="9" t="e">
        <f>IF(#REF!="","",(#REF!))</f>
        <v>#REF!</v>
      </c>
      <c r="C9" s="9" t="e">
        <f t="shared" ref="C9:C72" si="0">IF(B9="","",(((2-(2*$B$4))/(1-(2*$B$4)))^(1/2)*B9))</f>
        <v>#REF!</v>
      </c>
      <c r="D9" s="4" t="e">
        <f t="shared" ref="D9:D72" si="1">IF(B9="","",(8.32*LOG10(B9)-1.61*LOG10(A9)))</f>
        <v>#REF!</v>
      </c>
      <c r="E9" s="8" t="e">
        <f>IF(B9="","",(B9^2*(D9*1000)/$B$5)*(1/1000))</f>
        <v>#REF!</v>
      </c>
      <c r="F9" s="8" t="e">
        <f>IF(B9="","",(2*E9*(1+$B$4)))</f>
        <v>#REF!</v>
      </c>
      <c r="G9" s="8" t="e">
        <f>IF(D9="","",((D9*1000)/$B$5)*((C9^2)-((4/3)*(B9^2))))</f>
        <v>#REF!</v>
      </c>
      <c r="H9" s="7" t="e">
        <f>IF(D9="","",C9^2*((D9*1000)/$B$5))</f>
        <v>#REF!</v>
      </c>
      <c r="I9" s="10"/>
    </row>
    <row r="10" spans="1:12" x14ac:dyDescent="0.2">
      <c r="A10" s="4" t="e">
        <f>IF(#REF!="","",(#REF!))</f>
        <v>#REF!</v>
      </c>
      <c r="B10" s="9" t="e">
        <f>IF(#REF!="","",(#REF!))</f>
        <v>#REF!</v>
      </c>
      <c r="C10" s="9" t="e">
        <f t="shared" si="0"/>
        <v>#REF!</v>
      </c>
      <c r="D10" s="4" t="e">
        <f t="shared" si="1"/>
        <v>#REF!</v>
      </c>
      <c r="E10" s="8" t="e">
        <f t="shared" ref="E10:E73" si="2">IF(B10="","",(B10^2*(D10*1000)/$B$5)*(1/1000))</f>
        <v>#REF!</v>
      </c>
      <c r="F10" s="8" t="e">
        <f t="shared" ref="F10:F73" si="3">IF(B10="","",(2*E10*(1+$B$4)))</f>
        <v>#REF!</v>
      </c>
      <c r="G10" s="8" t="e">
        <f t="shared" ref="G10:G72" si="4">IF(D10="","",((D10*1000)/$B$5)*((C10^2)-((4/3)*(B10^2))))</f>
        <v>#REF!</v>
      </c>
      <c r="H10" s="7" t="e">
        <f t="shared" ref="H10:H73" si="5">IF(D10="","",C10^2*((D10*1000)/$B$5))</f>
        <v>#REF!</v>
      </c>
    </row>
    <row r="11" spans="1:12" x14ac:dyDescent="0.2">
      <c r="A11" s="4" t="e">
        <f>IF(#REF!="","",(#REF!))</f>
        <v>#REF!</v>
      </c>
      <c r="B11" s="9" t="e">
        <f>IF(#REF!="","",(#REF!))</f>
        <v>#REF!</v>
      </c>
      <c r="C11" s="9" t="e">
        <f t="shared" si="0"/>
        <v>#REF!</v>
      </c>
      <c r="D11" s="4" t="e">
        <f t="shared" si="1"/>
        <v>#REF!</v>
      </c>
      <c r="E11" s="8" t="e">
        <f t="shared" si="2"/>
        <v>#REF!</v>
      </c>
      <c r="F11" s="8" t="e">
        <f t="shared" si="3"/>
        <v>#REF!</v>
      </c>
      <c r="G11" s="8" t="e">
        <f t="shared" si="4"/>
        <v>#REF!</v>
      </c>
      <c r="H11" s="7" t="e">
        <f t="shared" si="5"/>
        <v>#REF!</v>
      </c>
    </row>
    <row r="12" spans="1:12" x14ac:dyDescent="0.2">
      <c r="A12" s="4" t="e">
        <f>IF(#REF!="","",(#REF!))</f>
        <v>#REF!</v>
      </c>
      <c r="B12" s="9" t="e">
        <f>IF(#REF!="","",(#REF!))</f>
        <v>#REF!</v>
      </c>
      <c r="C12" s="9" t="e">
        <f t="shared" si="0"/>
        <v>#REF!</v>
      </c>
      <c r="D12" s="4" t="e">
        <f t="shared" si="1"/>
        <v>#REF!</v>
      </c>
      <c r="E12" s="8" t="e">
        <f t="shared" si="2"/>
        <v>#REF!</v>
      </c>
      <c r="F12" s="8" t="e">
        <f t="shared" si="3"/>
        <v>#REF!</v>
      </c>
      <c r="G12" s="8" t="e">
        <f t="shared" si="4"/>
        <v>#REF!</v>
      </c>
      <c r="H12" s="7" t="e">
        <f t="shared" si="5"/>
        <v>#REF!</v>
      </c>
    </row>
    <row r="13" spans="1:12" x14ac:dyDescent="0.2">
      <c r="A13" s="4" t="e">
        <f>IF(#REF!="","",(#REF!))</f>
        <v>#REF!</v>
      </c>
      <c r="B13" s="9" t="e">
        <f>IF(#REF!="","",(#REF!))</f>
        <v>#REF!</v>
      </c>
      <c r="C13" s="9" t="e">
        <f t="shared" si="0"/>
        <v>#REF!</v>
      </c>
      <c r="D13" s="4" t="e">
        <f t="shared" si="1"/>
        <v>#REF!</v>
      </c>
      <c r="E13" s="8" t="e">
        <f t="shared" si="2"/>
        <v>#REF!</v>
      </c>
      <c r="F13" s="8" t="e">
        <f t="shared" si="3"/>
        <v>#REF!</v>
      </c>
      <c r="G13" s="8" t="e">
        <f t="shared" si="4"/>
        <v>#REF!</v>
      </c>
      <c r="H13" s="7" t="e">
        <f t="shared" si="5"/>
        <v>#REF!</v>
      </c>
    </row>
    <row r="14" spans="1:12" x14ac:dyDescent="0.2">
      <c r="A14" s="4" t="e">
        <f>IF(#REF!="","",(#REF!))</f>
        <v>#REF!</v>
      </c>
      <c r="B14" s="9" t="e">
        <f>IF(#REF!="","",(#REF!))</f>
        <v>#REF!</v>
      </c>
      <c r="C14" s="9" t="e">
        <f t="shared" si="0"/>
        <v>#REF!</v>
      </c>
      <c r="D14" s="4" t="e">
        <f t="shared" si="1"/>
        <v>#REF!</v>
      </c>
      <c r="E14" s="8" t="e">
        <f t="shared" si="2"/>
        <v>#REF!</v>
      </c>
      <c r="F14" s="8" t="e">
        <f t="shared" si="3"/>
        <v>#REF!</v>
      </c>
      <c r="G14" s="8" t="e">
        <f t="shared" si="4"/>
        <v>#REF!</v>
      </c>
      <c r="H14" s="7" t="e">
        <f t="shared" si="5"/>
        <v>#REF!</v>
      </c>
    </row>
    <row r="15" spans="1:12" x14ac:dyDescent="0.2">
      <c r="A15" s="4" t="e">
        <f>IF(#REF!="","",(#REF!))</f>
        <v>#REF!</v>
      </c>
      <c r="B15" s="9" t="e">
        <f>IF(#REF!="","",(#REF!))</f>
        <v>#REF!</v>
      </c>
      <c r="C15" s="9" t="e">
        <f t="shared" si="0"/>
        <v>#REF!</v>
      </c>
      <c r="D15" s="4" t="e">
        <f t="shared" si="1"/>
        <v>#REF!</v>
      </c>
      <c r="E15" s="8" t="e">
        <f t="shared" si="2"/>
        <v>#REF!</v>
      </c>
      <c r="F15" s="8" t="e">
        <f t="shared" si="3"/>
        <v>#REF!</v>
      </c>
      <c r="G15" s="8" t="e">
        <f t="shared" si="4"/>
        <v>#REF!</v>
      </c>
      <c r="H15" s="7" t="e">
        <f t="shared" si="5"/>
        <v>#REF!</v>
      </c>
    </row>
    <row r="16" spans="1:12" x14ac:dyDescent="0.2">
      <c r="A16" s="4" t="e">
        <f>IF(#REF!="","",(#REF!))</f>
        <v>#REF!</v>
      </c>
      <c r="B16" s="9" t="e">
        <f>IF(#REF!="","",(#REF!))</f>
        <v>#REF!</v>
      </c>
      <c r="C16" s="9" t="e">
        <f t="shared" si="0"/>
        <v>#REF!</v>
      </c>
      <c r="D16" s="4" t="e">
        <f t="shared" si="1"/>
        <v>#REF!</v>
      </c>
      <c r="E16" s="8" t="e">
        <f t="shared" si="2"/>
        <v>#REF!</v>
      </c>
      <c r="F16" s="8" t="e">
        <f t="shared" si="3"/>
        <v>#REF!</v>
      </c>
      <c r="G16" s="8" t="e">
        <f t="shared" si="4"/>
        <v>#REF!</v>
      </c>
      <c r="H16" s="7" t="e">
        <f t="shared" si="5"/>
        <v>#REF!</v>
      </c>
    </row>
    <row r="17" spans="1:8" x14ac:dyDescent="0.2">
      <c r="A17" s="4" t="e">
        <f>IF(#REF!="","",(#REF!))</f>
        <v>#REF!</v>
      </c>
      <c r="B17" s="9" t="e">
        <f>IF(#REF!="","",(#REF!))</f>
        <v>#REF!</v>
      </c>
      <c r="C17" s="9" t="e">
        <f t="shared" si="0"/>
        <v>#REF!</v>
      </c>
      <c r="D17" s="4" t="e">
        <f t="shared" si="1"/>
        <v>#REF!</v>
      </c>
      <c r="E17" s="8" t="e">
        <f t="shared" si="2"/>
        <v>#REF!</v>
      </c>
      <c r="F17" s="8" t="e">
        <f t="shared" si="3"/>
        <v>#REF!</v>
      </c>
      <c r="G17" s="8" t="e">
        <f t="shared" si="4"/>
        <v>#REF!</v>
      </c>
      <c r="H17" s="7" t="e">
        <f t="shared" si="5"/>
        <v>#REF!</v>
      </c>
    </row>
    <row r="18" spans="1:8" x14ac:dyDescent="0.2">
      <c r="A18" s="4" t="e">
        <f>IF(#REF!="","",(#REF!))</f>
        <v>#REF!</v>
      </c>
      <c r="B18" s="4" t="e">
        <f>IF(#REF!="","",(#REF!))</f>
        <v>#REF!</v>
      </c>
      <c r="C18" s="4" t="e">
        <f t="shared" si="0"/>
        <v>#REF!</v>
      </c>
      <c r="D18" s="4" t="e">
        <f t="shared" si="1"/>
        <v>#REF!</v>
      </c>
      <c r="E18" s="8" t="e">
        <f t="shared" si="2"/>
        <v>#REF!</v>
      </c>
      <c r="F18" s="8" t="e">
        <f>IF(B18="","",(2*E18*(1+$B$4)))</f>
        <v>#REF!</v>
      </c>
      <c r="G18" s="8" t="e">
        <f t="shared" si="4"/>
        <v>#REF!</v>
      </c>
      <c r="H18" s="7" t="e">
        <f t="shared" si="5"/>
        <v>#REF!</v>
      </c>
    </row>
    <row r="19" spans="1:8" x14ac:dyDescent="0.2">
      <c r="A19" s="4" t="e">
        <f>IF(#REF!="","",(#REF!))</f>
        <v>#REF!</v>
      </c>
      <c r="B19" s="4" t="e">
        <f>IF(#REF!="","",(#REF!))</f>
        <v>#REF!</v>
      </c>
      <c r="C19" s="9" t="e">
        <f t="shared" si="0"/>
        <v>#REF!</v>
      </c>
      <c r="D19" s="4" t="e">
        <f t="shared" si="1"/>
        <v>#REF!</v>
      </c>
      <c r="E19" s="8" t="e">
        <f t="shared" si="2"/>
        <v>#REF!</v>
      </c>
      <c r="F19" s="8" t="e">
        <f t="shared" si="3"/>
        <v>#REF!</v>
      </c>
      <c r="G19" s="8" t="e">
        <f t="shared" si="4"/>
        <v>#REF!</v>
      </c>
      <c r="H19" s="7" t="e">
        <f t="shared" si="5"/>
        <v>#REF!</v>
      </c>
    </row>
    <row r="20" spans="1:8" x14ac:dyDescent="0.2">
      <c r="A20" s="4" t="e">
        <f>IF(#REF!="","",(#REF!))</f>
        <v>#REF!</v>
      </c>
      <c r="B20" s="4" t="e">
        <f>IF(#REF!="","",(#REF!))</f>
        <v>#REF!</v>
      </c>
      <c r="C20" s="9" t="e">
        <f t="shared" si="0"/>
        <v>#REF!</v>
      </c>
      <c r="D20" s="4" t="e">
        <f t="shared" si="1"/>
        <v>#REF!</v>
      </c>
      <c r="E20" s="8" t="e">
        <f t="shared" si="2"/>
        <v>#REF!</v>
      </c>
      <c r="F20" s="8" t="e">
        <f t="shared" si="3"/>
        <v>#REF!</v>
      </c>
      <c r="G20" s="8" t="e">
        <f t="shared" si="4"/>
        <v>#REF!</v>
      </c>
      <c r="H20" s="7" t="e">
        <f t="shared" si="5"/>
        <v>#REF!</v>
      </c>
    </row>
    <row r="21" spans="1:8" x14ac:dyDescent="0.2">
      <c r="A21" s="4" t="e">
        <f>IF(#REF!="","",(#REF!))</f>
        <v>#REF!</v>
      </c>
      <c r="B21" s="4" t="e">
        <f>IF(#REF!="","",(#REF!))</f>
        <v>#REF!</v>
      </c>
      <c r="C21" s="9" t="e">
        <f t="shared" si="0"/>
        <v>#REF!</v>
      </c>
      <c r="D21" s="4" t="e">
        <f t="shared" si="1"/>
        <v>#REF!</v>
      </c>
      <c r="E21" s="8" t="e">
        <f t="shared" si="2"/>
        <v>#REF!</v>
      </c>
      <c r="F21" s="8" t="e">
        <f t="shared" si="3"/>
        <v>#REF!</v>
      </c>
      <c r="G21" s="8" t="e">
        <f t="shared" si="4"/>
        <v>#REF!</v>
      </c>
      <c r="H21" s="7" t="e">
        <f t="shared" si="5"/>
        <v>#REF!</v>
      </c>
    </row>
    <row r="22" spans="1:8" x14ac:dyDescent="0.2">
      <c r="A22" s="4" t="e">
        <f>IF(#REF!="","",(#REF!))</f>
        <v>#REF!</v>
      </c>
      <c r="B22" s="4" t="e">
        <f>IF(#REF!="","",(#REF!))</f>
        <v>#REF!</v>
      </c>
      <c r="C22" s="9" t="e">
        <f t="shared" si="0"/>
        <v>#REF!</v>
      </c>
      <c r="D22" s="4" t="e">
        <f t="shared" si="1"/>
        <v>#REF!</v>
      </c>
      <c r="E22" s="8" t="e">
        <f t="shared" si="2"/>
        <v>#REF!</v>
      </c>
      <c r="F22" s="8" t="e">
        <f t="shared" si="3"/>
        <v>#REF!</v>
      </c>
      <c r="G22" s="8" t="e">
        <f t="shared" si="4"/>
        <v>#REF!</v>
      </c>
      <c r="H22" s="7" t="e">
        <f t="shared" si="5"/>
        <v>#REF!</v>
      </c>
    </row>
    <row r="23" spans="1:8" x14ac:dyDescent="0.2">
      <c r="A23" s="4" t="e">
        <f>IF(#REF!="","",(#REF!))</f>
        <v>#REF!</v>
      </c>
      <c r="B23" s="4" t="e">
        <f>IF(#REF!="","",(#REF!))</f>
        <v>#REF!</v>
      </c>
      <c r="C23" s="9" t="e">
        <f t="shared" si="0"/>
        <v>#REF!</v>
      </c>
      <c r="D23" s="4" t="e">
        <f t="shared" si="1"/>
        <v>#REF!</v>
      </c>
      <c r="E23" s="8" t="e">
        <f t="shared" si="2"/>
        <v>#REF!</v>
      </c>
      <c r="F23" s="8" t="e">
        <f t="shared" si="3"/>
        <v>#REF!</v>
      </c>
      <c r="G23" s="8" t="e">
        <f t="shared" si="4"/>
        <v>#REF!</v>
      </c>
      <c r="H23" s="7" t="e">
        <f t="shared" si="5"/>
        <v>#REF!</v>
      </c>
    </row>
    <row r="24" spans="1:8" x14ac:dyDescent="0.2">
      <c r="A24" s="4" t="e">
        <f>IF(#REF!="","",(#REF!))</f>
        <v>#REF!</v>
      </c>
      <c r="B24" s="4" t="e">
        <f>IF(#REF!="","",(#REF!))</f>
        <v>#REF!</v>
      </c>
      <c r="C24" s="9" t="e">
        <f t="shared" si="0"/>
        <v>#REF!</v>
      </c>
      <c r="D24" s="4" t="e">
        <f t="shared" si="1"/>
        <v>#REF!</v>
      </c>
      <c r="E24" s="8" t="e">
        <f t="shared" si="2"/>
        <v>#REF!</v>
      </c>
      <c r="F24" s="8" t="e">
        <f t="shared" si="3"/>
        <v>#REF!</v>
      </c>
      <c r="G24" s="8" t="e">
        <f t="shared" si="4"/>
        <v>#REF!</v>
      </c>
      <c r="H24" s="7" t="e">
        <f t="shared" si="5"/>
        <v>#REF!</v>
      </c>
    </row>
    <row r="25" spans="1:8" x14ac:dyDescent="0.2">
      <c r="A25" s="4" t="e">
        <f>IF(#REF!="","",(#REF!))</f>
        <v>#REF!</v>
      </c>
      <c r="B25" s="4" t="e">
        <f>IF(#REF!="","",(#REF!))</f>
        <v>#REF!</v>
      </c>
      <c r="C25" s="9" t="e">
        <f t="shared" si="0"/>
        <v>#REF!</v>
      </c>
      <c r="D25" s="4" t="e">
        <f t="shared" si="1"/>
        <v>#REF!</v>
      </c>
      <c r="E25" s="8" t="e">
        <f t="shared" si="2"/>
        <v>#REF!</v>
      </c>
      <c r="F25" s="8" t="e">
        <f t="shared" si="3"/>
        <v>#REF!</v>
      </c>
      <c r="G25" s="8" t="e">
        <f t="shared" si="4"/>
        <v>#REF!</v>
      </c>
      <c r="H25" s="7" t="e">
        <f t="shared" si="5"/>
        <v>#REF!</v>
      </c>
    </row>
    <row r="26" spans="1:8" x14ac:dyDescent="0.2">
      <c r="A26" s="4" t="e">
        <f>IF(#REF!="","",(#REF!))</f>
        <v>#REF!</v>
      </c>
      <c r="B26" s="4" t="e">
        <f>IF(#REF!="","",(#REF!))</f>
        <v>#REF!</v>
      </c>
      <c r="C26" s="9" t="e">
        <f t="shared" si="0"/>
        <v>#REF!</v>
      </c>
      <c r="D26" s="4" t="e">
        <f t="shared" si="1"/>
        <v>#REF!</v>
      </c>
      <c r="E26" s="8" t="e">
        <f t="shared" si="2"/>
        <v>#REF!</v>
      </c>
      <c r="F26" s="8" t="e">
        <f t="shared" si="3"/>
        <v>#REF!</v>
      </c>
      <c r="G26" s="8" t="e">
        <f t="shared" si="4"/>
        <v>#REF!</v>
      </c>
      <c r="H26" s="7" t="e">
        <f t="shared" si="5"/>
        <v>#REF!</v>
      </c>
    </row>
    <row r="27" spans="1:8" x14ac:dyDescent="0.2">
      <c r="A27" s="4" t="e">
        <f>IF(#REF!="","",(#REF!))</f>
        <v>#REF!</v>
      </c>
      <c r="B27" s="4" t="e">
        <f>IF(#REF!="","",(#REF!))</f>
        <v>#REF!</v>
      </c>
      <c r="C27" s="9" t="e">
        <f t="shared" si="0"/>
        <v>#REF!</v>
      </c>
      <c r="D27" s="4" t="e">
        <f t="shared" si="1"/>
        <v>#REF!</v>
      </c>
      <c r="E27" s="8" t="e">
        <f t="shared" si="2"/>
        <v>#REF!</v>
      </c>
      <c r="F27" s="8" t="e">
        <f t="shared" si="3"/>
        <v>#REF!</v>
      </c>
      <c r="G27" s="8" t="e">
        <f t="shared" si="4"/>
        <v>#REF!</v>
      </c>
      <c r="H27" s="7" t="e">
        <f t="shared" si="5"/>
        <v>#REF!</v>
      </c>
    </row>
    <row r="28" spans="1:8" x14ac:dyDescent="0.2">
      <c r="A28" s="4" t="e">
        <f>IF(#REF!="","",(#REF!))</f>
        <v>#REF!</v>
      </c>
      <c r="B28" s="4" t="e">
        <f>IF(#REF!="","",(#REF!))</f>
        <v>#REF!</v>
      </c>
      <c r="C28" s="9" t="e">
        <f t="shared" si="0"/>
        <v>#REF!</v>
      </c>
      <c r="D28" s="4" t="e">
        <f t="shared" si="1"/>
        <v>#REF!</v>
      </c>
      <c r="E28" s="8" t="e">
        <f t="shared" si="2"/>
        <v>#REF!</v>
      </c>
      <c r="F28" s="8" t="e">
        <f t="shared" si="3"/>
        <v>#REF!</v>
      </c>
      <c r="G28" s="8" t="e">
        <f t="shared" si="4"/>
        <v>#REF!</v>
      </c>
      <c r="H28" s="7" t="e">
        <f t="shared" si="5"/>
        <v>#REF!</v>
      </c>
    </row>
    <row r="29" spans="1:8" x14ac:dyDescent="0.2">
      <c r="A29" s="4" t="e">
        <f>IF(#REF!="","",(#REF!))</f>
        <v>#REF!</v>
      </c>
      <c r="B29" s="4" t="e">
        <f>IF(#REF!="","",(#REF!))</f>
        <v>#REF!</v>
      </c>
      <c r="C29" s="4" t="e">
        <f t="shared" si="0"/>
        <v>#REF!</v>
      </c>
      <c r="D29" s="4" t="e">
        <f t="shared" si="1"/>
        <v>#REF!</v>
      </c>
      <c r="E29" s="8" t="e">
        <f t="shared" si="2"/>
        <v>#REF!</v>
      </c>
      <c r="F29" s="8" t="e">
        <f t="shared" si="3"/>
        <v>#REF!</v>
      </c>
      <c r="G29" s="8" t="e">
        <f t="shared" si="4"/>
        <v>#REF!</v>
      </c>
      <c r="H29" s="7" t="e">
        <f t="shared" si="5"/>
        <v>#REF!</v>
      </c>
    </row>
    <row r="30" spans="1:8" x14ac:dyDescent="0.2">
      <c r="A30" s="4" t="e">
        <f>IF(#REF!="","",(#REF!))</f>
        <v>#REF!</v>
      </c>
      <c r="B30" s="4" t="e">
        <f>IF(#REF!="","",(#REF!))</f>
        <v>#REF!</v>
      </c>
      <c r="C30" s="9" t="e">
        <f t="shared" si="0"/>
        <v>#REF!</v>
      </c>
      <c r="D30" s="4" t="e">
        <f t="shared" si="1"/>
        <v>#REF!</v>
      </c>
      <c r="E30" s="8" t="e">
        <f t="shared" si="2"/>
        <v>#REF!</v>
      </c>
      <c r="F30" s="8" t="e">
        <f t="shared" si="3"/>
        <v>#REF!</v>
      </c>
      <c r="G30" s="8" t="e">
        <f t="shared" si="4"/>
        <v>#REF!</v>
      </c>
      <c r="H30" s="7" t="e">
        <f t="shared" si="5"/>
        <v>#REF!</v>
      </c>
    </row>
    <row r="31" spans="1:8" x14ac:dyDescent="0.2">
      <c r="A31" s="4" t="e">
        <f>IF(#REF!="","",(#REF!))</f>
        <v>#REF!</v>
      </c>
      <c r="B31" s="4" t="e">
        <f>IF(#REF!="","",(#REF!))</f>
        <v>#REF!</v>
      </c>
      <c r="C31" s="9" t="e">
        <f t="shared" si="0"/>
        <v>#REF!</v>
      </c>
      <c r="D31" s="4" t="e">
        <f t="shared" si="1"/>
        <v>#REF!</v>
      </c>
      <c r="E31" s="8" t="e">
        <f t="shared" si="2"/>
        <v>#REF!</v>
      </c>
      <c r="F31" s="8" t="e">
        <f t="shared" si="3"/>
        <v>#REF!</v>
      </c>
      <c r="G31" s="8" t="e">
        <f t="shared" si="4"/>
        <v>#REF!</v>
      </c>
      <c r="H31" s="7" t="e">
        <f t="shared" si="5"/>
        <v>#REF!</v>
      </c>
    </row>
    <row r="32" spans="1:8" x14ac:dyDescent="0.2">
      <c r="A32" s="4" t="e">
        <f>IF(#REF!="","",(#REF!))</f>
        <v>#REF!</v>
      </c>
      <c r="B32" s="4" t="e">
        <f>IF(#REF!="","",(#REF!))</f>
        <v>#REF!</v>
      </c>
      <c r="C32" s="9" t="e">
        <f t="shared" si="0"/>
        <v>#REF!</v>
      </c>
      <c r="D32" s="4" t="e">
        <f t="shared" si="1"/>
        <v>#REF!</v>
      </c>
      <c r="E32" s="8" t="e">
        <f t="shared" si="2"/>
        <v>#REF!</v>
      </c>
      <c r="F32" s="8" t="e">
        <f t="shared" si="3"/>
        <v>#REF!</v>
      </c>
      <c r="G32" s="8" t="e">
        <f t="shared" si="4"/>
        <v>#REF!</v>
      </c>
      <c r="H32" s="7" t="e">
        <f t="shared" si="5"/>
        <v>#REF!</v>
      </c>
    </row>
    <row r="33" spans="1:8" x14ac:dyDescent="0.2">
      <c r="A33" s="4" t="e">
        <f>IF(#REF!="","",(#REF!))</f>
        <v>#REF!</v>
      </c>
      <c r="B33" s="4" t="e">
        <f>IF(#REF!="","",(#REF!))</f>
        <v>#REF!</v>
      </c>
      <c r="C33" s="9" t="e">
        <f t="shared" si="0"/>
        <v>#REF!</v>
      </c>
      <c r="D33" s="4" t="e">
        <f t="shared" si="1"/>
        <v>#REF!</v>
      </c>
      <c r="E33" s="8" t="e">
        <f t="shared" si="2"/>
        <v>#REF!</v>
      </c>
      <c r="F33" s="8" t="e">
        <f t="shared" si="3"/>
        <v>#REF!</v>
      </c>
      <c r="G33" s="8" t="e">
        <f t="shared" si="4"/>
        <v>#REF!</v>
      </c>
      <c r="H33" s="7" t="e">
        <f t="shared" si="5"/>
        <v>#REF!</v>
      </c>
    </row>
    <row r="34" spans="1:8" x14ac:dyDescent="0.2">
      <c r="A34" s="4" t="e">
        <f>IF(#REF!="","",(#REF!))</f>
        <v>#REF!</v>
      </c>
      <c r="B34" s="4" t="e">
        <f>IF(#REF!="","",(#REF!))</f>
        <v>#REF!</v>
      </c>
      <c r="C34" s="9" t="e">
        <f t="shared" si="0"/>
        <v>#REF!</v>
      </c>
      <c r="D34" s="4" t="e">
        <f t="shared" si="1"/>
        <v>#REF!</v>
      </c>
      <c r="E34" s="8" t="e">
        <f t="shared" si="2"/>
        <v>#REF!</v>
      </c>
      <c r="F34" s="8" t="e">
        <f t="shared" si="3"/>
        <v>#REF!</v>
      </c>
      <c r="G34" s="8" t="e">
        <f t="shared" si="4"/>
        <v>#REF!</v>
      </c>
      <c r="H34" s="7" t="e">
        <f t="shared" si="5"/>
        <v>#REF!</v>
      </c>
    </row>
    <row r="35" spans="1:8" x14ac:dyDescent="0.2">
      <c r="A35" s="4" t="e">
        <f>IF(#REF!="","",(#REF!))</f>
        <v>#REF!</v>
      </c>
      <c r="B35" s="4" t="e">
        <f>IF(#REF!="","",(#REF!))</f>
        <v>#REF!</v>
      </c>
      <c r="C35" s="9" t="e">
        <f t="shared" si="0"/>
        <v>#REF!</v>
      </c>
      <c r="D35" s="4" t="e">
        <f t="shared" si="1"/>
        <v>#REF!</v>
      </c>
      <c r="E35" s="8" t="e">
        <f t="shared" si="2"/>
        <v>#REF!</v>
      </c>
      <c r="F35" s="8" t="e">
        <f t="shared" si="3"/>
        <v>#REF!</v>
      </c>
      <c r="G35" s="8" t="e">
        <f t="shared" si="4"/>
        <v>#REF!</v>
      </c>
      <c r="H35" s="7" t="e">
        <f t="shared" si="5"/>
        <v>#REF!</v>
      </c>
    </row>
    <row r="36" spans="1:8" x14ac:dyDescent="0.2">
      <c r="A36" s="4" t="e">
        <f>IF(#REF!="","",(#REF!))</f>
        <v>#REF!</v>
      </c>
      <c r="B36" s="4" t="e">
        <f>IF(#REF!="","",(#REF!))</f>
        <v>#REF!</v>
      </c>
      <c r="C36" s="9" t="e">
        <f t="shared" si="0"/>
        <v>#REF!</v>
      </c>
      <c r="D36" s="4" t="e">
        <f t="shared" si="1"/>
        <v>#REF!</v>
      </c>
      <c r="E36" s="8" t="e">
        <f t="shared" si="2"/>
        <v>#REF!</v>
      </c>
      <c r="F36" s="8" t="e">
        <f t="shared" si="3"/>
        <v>#REF!</v>
      </c>
      <c r="G36" s="8" t="e">
        <f t="shared" si="4"/>
        <v>#REF!</v>
      </c>
      <c r="H36" s="7" t="e">
        <f t="shared" si="5"/>
        <v>#REF!</v>
      </c>
    </row>
    <row r="37" spans="1:8" x14ac:dyDescent="0.2">
      <c r="A37" s="4" t="e">
        <f>IF(#REF!="","",(#REF!))</f>
        <v>#REF!</v>
      </c>
      <c r="B37" s="4" t="e">
        <f>IF(#REF!="","",(#REF!))</f>
        <v>#REF!</v>
      </c>
      <c r="C37" s="9" t="e">
        <f t="shared" si="0"/>
        <v>#REF!</v>
      </c>
      <c r="D37" s="4" t="e">
        <f t="shared" si="1"/>
        <v>#REF!</v>
      </c>
      <c r="E37" s="8" t="e">
        <f t="shared" si="2"/>
        <v>#REF!</v>
      </c>
      <c r="F37" s="8" t="e">
        <f t="shared" si="3"/>
        <v>#REF!</v>
      </c>
      <c r="G37" s="8" t="e">
        <f t="shared" si="4"/>
        <v>#REF!</v>
      </c>
      <c r="H37" s="7" t="e">
        <f t="shared" si="5"/>
        <v>#REF!</v>
      </c>
    </row>
    <row r="38" spans="1:8" x14ac:dyDescent="0.2">
      <c r="A38" s="4" t="e">
        <f>IF(#REF!="","",(#REF!))</f>
        <v>#REF!</v>
      </c>
      <c r="B38" s="4" t="e">
        <f>IF(#REF!="","",(#REF!))</f>
        <v>#REF!</v>
      </c>
      <c r="C38" s="9" t="e">
        <f t="shared" si="0"/>
        <v>#REF!</v>
      </c>
      <c r="D38" s="4" t="e">
        <f t="shared" si="1"/>
        <v>#REF!</v>
      </c>
      <c r="E38" s="8" t="e">
        <f t="shared" si="2"/>
        <v>#REF!</v>
      </c>
      <c r="F38" s="8" t="e">
        <f t="shared" si="3"/>
        <v>#REF!</v>
      </c>
      <c r="G38" s="8" t="e">
        <f t="shared" si="4"/>
        <v>#REF!</v>
      </c>
      <c r="H38" s="7" t="e">
        <f t="shared" si="5"/>
        <v>#REF!</v>
      </c>
    </row>
    <row r="39" spans="1:8" x14ac:dyDescent="0.2">
      <c r="A39" s="4" t="e">
        <f>IF(#REF!="","",(#REF!))</f>
        <v>#REF!</v>
      </c>
      <c r="B39" s="4" t="e">
        <f>IF(#REF!="","",(#REF!))</f>
        <v>#REF!</v>
      </c>
      <c r="C39" s="9" t="e">
        <f t="shared" si="0"/>
        <v>#REF!</v>
      </c>
      <c r="D39" s="4" t="e">
        <f t="shared" si="1"/>
        <v>#REF!</v>
      </c>
      <c r="E39" s="8" t="e">
        <f t="shared" si="2"/>
        <v>#REF!</v>
      </c>
      <c r="F39" s="8" t="e">
        <f t="shared" si="3"/>
        <v>#REF!</v>
      </c>
      <c r="G39" s="8" t="e">
        <f t="shared" si="4"/>
        <v>#REF!</v>
      </c>
      <c r="H39" s="7" t="e">
        <f t="shared" si="5"/>
        <v>#REF!</v>
      </c>
    </row>
    <row r="40" spans="1:8" x14ac:dyDescent="0.2">
      <c r="A40" s="4" t="e">
        <f>IF(#REF!="","",(#REF!))</f>
        <v>#REF!</v>
      </c>
      <c r="B40" s="4" t="e">
        <f>IF(#REF!="","",(#REF!))</f>
        <v>#REF!</v>
      </c>
      <c r="C40" s="4" t="e">
        <f t="shared" si="0"/>
        <v>#REF!</v>
      </c>
      <c r="D40" s="4" t="e">
        <f t="shared" si="1"/>
        <v>#REF!</v>
      </c>
      <c r="E40" s="8" t="e">
        <f t="shared" si="2"/>
        <v>#REF!</v>
      </c>
      <c r="F40" s="8" t="e">
        <f t="shared" si="3"/>
        <v>#REF!</v>
      </c>
      <c r="G40" s="8" t="e">
        <f t="shared" si="4"/>
        <v>#REF!</v>
      </c>
      <c r="H40" s="7" t="e">
        <f t="shared" si="5"/>
        <v>#REF!</v>
      </c>
    </row>
    <row r="41" spans="1:8" x14ac:dyDescent="0.2">
      <c r="A41" s="4" t="e">
        <f>IF(#REF!="","",(#REF!))</f>
        <v>#REF!</v>
      </c>
      <c r="B41" s="4" t="e">
        <f>IF(#REF!="","",(#REF!))</f>
        <v>#REF!</v>
      </c>
      <c r="C41" s="9" t="e">
        <f t="shared" si="0"/>
        <v>#REF!</v>
      </c>
      <c r="D41" s="4" t="e">
        <f t="shared" si="1"/>
        <v>#REF!</v>
      </c>
      <c r="E41" s="8" t="e">
        <f t="shared" si="2"/>
        <v>#REF!</v>
      </c>
      <c r="F41" s="8" t="e">
        <f t="shared" si="3"/>
        <v>#REF!</v>
      </c>
      <c r="G41" s="8" t="e">
        <f t="shared" si="4"/>
        <v>#REF!</v>
      </c>
      <c r="H41" s="7" t="e">
        <f t="shared" si="5"/>
        <v>#REF!</v>
      </c>
    </row>
    <row r="42" spans="1:8" x14ac:dyDescent="0.2">
      <c r="A42" s="4" t="e">
        <f>IF(#REF!="","",(#REF!))</f>
        <v>#REF!</v>
      </c>
      <c r="B42" s="4" t="e">
        <f>IF(#REF!="","",(#REF!))</f>
        <v>#REF!</v>
      </c>
      <c r="C42" s="9" t="e">
        <f t="shared" si="0"/>
        <v>#REF!</v>
      </c>
      <c r="D42" s="4" t="e">
        <f t="shared" si="1"/>
        <v>#REF!</v>
      </c>
      <c r="E42" s="8" t="e">
        <f t="shared" si="2"/>
        <v>#REF!</v>
      </c>
      <c r="F42" s="8" t="e">
        <f t="shared" si="3"/>
        <v>#REF!</v>
      </c>
      <c r="G42" s="8" t="e">
        <f t="shared" si="4"/>
        <v>#REF!</v>
      </c>
      <c r="H42" s="7" t="e">
        <f t="shared" si="5"/>
        <v>#REF!</v>
      </c>
    </row>
    <row r="43" spans="1:8" x14ac:dyDescent="0.2">
      <c r="A43" s="4" t="e">
        <f>IF(#REF!="","",(#REF!))</f>
        <v>#REF!</v>
      </c>
      <c r="B43" s="4" t="e">
        <f>IF(#REF!="","",(#REF!))</f>
        <v>#REF!</v>
      </c>
      <c r="C43" s="9" t="e">
        <f t="shared" si="0"/>
        <v>#REF!</v>
      </c>
      <c r="D43" s="4" t="e">
        <f t="shared" si="1"/>
        <v>#REF!</v>
      </c>
      <c r="E43" s="8" t="e">
        <f t="shared" si="2"/>
        <v>#REF!</v>
      </c>
      <c r="F43" s="8" t="e">
        <f t="shared" si="3"/>
        <v>#REF!</v>
      </c>
      <c r="G43" s="8" t="e">
        <f t="shared" si="4"/>
        <v>#REF!</v>
      </c>
      <c r="H43" s="7" t="e">
        <f t="shared" si="5"/>
        <v>#REF!</v>
      </c>
    </row>
    <row r="44" spans="1:8" x14ac:dyDescent="0.2">
      <c r="A44" s="4" t="e">
        <f>IF(#REF!="","",(#REF!))</f>
        <v>#REF!</v>
      </c>
      <c r="B44" s="4" t="e">
        <f>IF(#REF!="","",(#REF!))</f>
        <v>#REF!</v>
      </c>
      <c r="C44" s="9" t="e">
        <f t="shared" si="0"/>
        <v>#REF!</v>
      </c>
      <c r="D44" s="4" t="e">
        <f t="shared" si="1"/>
        <v>#REF!</v>
      </c>
      <c r="E44" s="8" t="e">
        <f t="shared" si="2"/>
        <v>#REF!</v>
      </c>
      <c r="F44" s="8" t="e">
        <f t="shared" si="3"/>
        <v>#REF!</v>
      </c>
      <c r="G44" s="8" t="e">
        <f t="shared" si="4"/>
        <v>#REF!</v>
      </c>
      <c r="H44" s="7" t="e">
        <f t="shared" si="5"/>
        <v>#REF!</v>
      </c>
    </row>
    <row r="45" spans="1:8" x14ac:dyDescent="0.2">
      <c r="A45" s="4" t="e">
        <f>IF(#REF!="","",(#REF!))</f>
        <v>#REF!</v>
      </c>
      <c r="B45" s="4" t="e">
        <f>IF(#REF!="","",(#REF!))</f>
        <v>#REF!</v>
      </c>
      <c r="C45" s="9" t="e">
        <f t="shared" si="0"/>
        <v>#REF!</v>
      </c>
      <c r="D45" s="4" t="e">
        <f t="shared" si="1"/>
        <v>#REF!</v>
      </c>
      <c r="E45" s="8" t="e">
        <f t="shared" si="2"/>
        <v>#REF!</v>
      </c>
      <c r="F45" s="8" t="e">
        <f t="shared" si="3"/>
        <v>#REF!</v>
      </c>
      <c r="G45" s="8" t="e">
        <f t="shared" si="4"/>
        <v>#REF!</v>
      </c>
      <c r="H45" s="7" t="e">
        <f t="shared" si="5"/>
        <v>#REF!</v>
      </c>
    </row>
    <row r="46" spans="1:8" x14ac:dyDescent="0.2">
      <c r="A46" s="4" t="e">
        <f>IF(#REF!="","",(#REF!))</f>
        <v>#REF!</v>
      </c>
      <c r="B46" s="4" t="e">
        <f>IF(#REF!="","",(#REF!))</f>
        <v>#REF!</v>
      </c>
      <c r="C46" s="9" t="e">
        <f t="shared" si="0"/>
        <v>#REF!</v>
      </c>
      <c r="D46" s="4" t="e">
        <f t="shared" si="1"/>
        <v>#REF!</v>
      </c>
      <c r="E46" s="8" t="e">
        <f t="shared" si="2"/>
        <v>#REF!</v>
      </c>
      <c r="F46" s="8" t="e">
        <f t="shared" si="3"/>
        <v>#REF!</v>
      </c>
      <c r="G46" s="8" t="e">
        <f t="shared" si="4"/>
        <v>#REF!</v>
      </c>
      <c r="H46" s="7" t="e">
        <f t="shared" si="5"/>
        <v>#REF!</v>
      </c>
    </row>
    <row r="47" spans="1:8" x14ac:dyDescent="0.2">
      <c r="A47" s="4" t="e">
        <f>IF(#REF!="","",(#REF!))</f>
        <v>#REF!</v>
      </c>
      <c r="B47" s="4" t="e">
        <f>IF(#REF!="","",(#REF!))</f>
        <v>#REF!</v>
      </c>
      <c r="C47" s="9" t="e">
        <f t="shared" si="0"/>
        <v>#REF!</v>
      </c>
      <c r="D47" s="4" t="e">
        <f t="shared" si="1"/>
        <v>#REF!</v>
      </c>
      <c r="E47" s="8" t="e">
        <f t="shared" si="2"/>
        <v>#REF!</v>
      </c>
      <c r="F47" s="8" t="e">
        <f t="shared" si="3"/>
        <v>#REF!</v>
      </c>
      <c r="G47" s="8" t="e">
        <f t="shared" si="4"/>
        <v>#REF!</v>
      </c>
      <c r="H47" s="7" t="e">
        <f t="shared" si="5"/>
        <v>#REF!</v>
      </c>
    </row>
    <row r="48" spans="1:8" x14ac:dyDescent="0.2">
      <c r="A48" s="4" t="e">
        <f>IF(#REF!="","",(#REF!))</f>
        <v>#REF!</v>
      </c>
      <c r="B48" s="4" t="e">
        <f>IF(#REF!="","",(#REF!))</f>
        <v>#REF!</v>
      </c>
      <c r="C48" s="9" t="e">
        <f t="shared" si="0"/>
        <v>#REF!</v>
      </c>
      <c r="D48" s="4" t="e">
        <f t="shared" si="1"/>
        <v>#REF!</v>
      </c>
      <c r="E48" s="8" t="e">
        <f t="shared" si="2"/>
        <v>#REF!</v>
      </c>
      <c r="F48" s="8" t="e">
        <f t="shared" si="3"/>
        <v>#REF!</v>
      </c>
      <c r="G48" s="8" t="e">
        <f t="shared" si="4"/>
        <v>#REF!</v>
      </c>
      <c r="H48" s="7" t="e">
        <f t="shared" si="5"/>
        <v>#REF!</v>
      </c>
    </row>
    <row r="49" spans="1:8" x14ac:dyDescent="0.2">
      <c r="A49" s="4" t="e">
        <f>IF(#REF!="","",(#REF!))</f>
        <v>#REF!</v>
      </c>
      <c r="B49" s="4" t="e">
        <f>IF(#REF!="","",(#REF!))</f>
        <v>#REF!</v>
      </c>
      <c r="C49" s="9" t="e">
        <f t="shared" si="0"/>
        <v>#REF!</v>
      </c>
      <c r="D49" s="4" t="e">
        <f t="shared" si="1"/>
        <v>#REF!</v>
      </c>
      <c r="E49" s="8" t="e">
        <f t="shared" si="2"/>
        <v>#REF!</v>
      </c>
      <c r="F49" s="8" t="e">
        <f t="shared" si="3"/>
        <v>#REF!</v>
      </c>
      <c r="G49" s="8" t="e">
        <f t="shared" si="4"/>
        <v>#REF!</v>
      </c>
      <c r="H49" s="7" t="e">
        <f t="shared" si="5"/>
        <v>#REF!</v>
      </c>
    </row>
    <row r="50" spans="1:8" x14ac:dyDescent="0.2">
      <c r="A50" s="4" t="e">
        <f>IF(#REF!="","",(#REF!))</f>
        <v>#REF!</v>
      </c>
      <c r="B50" s="4" t="e">
        <f>IF(#REF!="","",(#REF!))</f>
        <v>#REF!</v>
      </c>
      <c r="C50" s="9" t="e">
        <f t="shared" si="0"/>
        <v>#REF!</v>
      </c>
      <c r="D50" s="4" t="e">
        <f t="shared" si="1"/>
        <v>#REF!</v>
      </c>
      <c r="E50" s="8" t="e">
        <f t="shared" si="2"/>
        <v>#REF!</v>
      </c>
      <c r="F50" s="8" t="e">
        <f t="shared" si="3"/>
        <v>#REF!</v>
      </c>
      <c r="G50" s="8" t="e">
        <f t="shared" si="4"/>
        <v>#REF!</v>
      </c>
      <c r="H50" s="7" t="e">
        <f t="shared" si="5"/>
        <v>#REF!</v>
      </c>
    </row>
    <row r="51" spans="1:8" x14ac:dyDescent="0.2">
      <c r="A51" s="4" t="e">
        <f>IF(#REF!="","",(#REF!))</f>
        <v>#REF!</v>
      </c>
      <c r="B51" s="4" t="e">
        <f>IF(#REF!="","",(#REF!))</f>
        <v>#REF!</v>
      </c>
      <c r="C51" s="4" t="e">
        <f t="shared" si="0"/>
        <v>#REF!</v>
      </c>
      <c r="D51" s="4" t="e">
        <f t="shared" si="1"/>
        <v>#REF!</v>
      </c>
      <c r="E51" s="8" t="e">
        <f t="shared" si="2"/>
        <v>#REF!</v>
      </c>
      <c r="F51" s="8" t="e">
        <f t="shared" si="3"/>
        <v>#REF!</v>
      </c>
      <c r="G51" s="8" t="e">
        <f t="shared" si="4"/>
        <v>#REF!</v>
      </c>
      <c r="H51" s="7" t="e">
        <f t="shared" si="5"/>
        <v>#REF!</v>
      </c>
    </row>
    <row r="52" spans="1:8" x14ac:dyDescent="0.2">
      <c r="A52" s="4" t="e">
        <f>IF(#REF!="","",(#REF!))</f>
        <v>#REF!</v>
      </c>
      <c r="B52" s="4" t="e">
        <f>IF(#REF!="","",(#REF!))</f>
        <v>#REF!</v>
      </c>
      <c r="C52" s="9" t="e">
        <f t="shared" si="0"/>
        <v>#REF!</v>
      </c>
      <c r="D52" s="4" t="e">
        <f t="shared" si="1"/>
        <v>#REF!</v>
      </c>
      <c r="E52" s="8" t="e">
        <f t="shared" si="2"/>
        <v>#REF!</v>
      </c>
      <c r="F52" s="8" t="e">
        <f t="shared" si="3"/>
        <v>#REF!</v>
      </c>
      <c r="G52" s="8" t="e">
        <f t="shared" si="4"/>
        <v>#REF!</v>
      </c>
      <c r="H52" s="7" t="e">
        <f t="shared" si="5"/>
        <v>#REF!</v>
      </c>
    </row>
    <row r="53" spans="1:8" x14ac:dyDescent="0.2">
      <c r="A53" s="4" t="e">
        <f>IF(#REF!="","",(#REF!))</f>
        <v>#REF!</v>
      </c>
      <c r="B53" s="4" t="e">
        <f>IF(#REF!="","",(#REF!))</f>
        <v>#REF!</v>
      </c>
      <c r="C53" s="9" t="e">
        <f t="shared" si="0"/>
        <v>#REF!</v>
      </c>
      <c r="D53" s="4" t="e">
        <f t="shared" si="1"/>
        <v>#REF!</v>
      </c>
      <c r="E53" s="8" t="e">
        <f t="shared" si="2"/>
        <v>#REF!</v>
      </c>
      <c r="F53" s="8" t="e">
        <f t="shared" si="3"/>
        <v>#REF!</v>
      </c>
      <c r="G53" s="8" t="e">
        <f t="shared" si="4"/>
        <v>#REF!</v>
      </c>
      <c r="H53" s="7" t="e">
        <f t="shared" si="5"/>
        <v>#REF!</v>
      </c>
    </row>
    <row r="54" spans="1:8" x14ac:dyDescent="0.2">
      <c r="A54" s="4" t="e">
        <f>IF(#REF!="","",(#REF!))</f>
        <v>#REF!</v>
      </c>
      <c r="B54" s="4" t="e">
        <f>IF(#REF!="","",(#REF!))</f>
        <v>#REF!</v>
      </c>
      <c r="C54" s="9" t="e">
        <f t="shared" si="0"/>
        <v>#REF!</v>
      </c>
      <c r="D54" s="4" t="e">
        <f t="shared" si="1"/>
        <v>#REF!</v>
      </c>
      <c r="E54" s="8" t="e">
        <f t="shared" si="2"/>
        <v>#REF!</v>
      </c>
      <c r="F54" s="8" t="e">
        <f t="shared" si="3"/>
        <v>#REF!</v>
      </c>
      <c r="G54" s="8" t="e">
        <f t="shared" si="4"/>
        <v>#REF!</v>
      </c>
      <c r="H54" s="7" t="e">
        <f t="shared" si="5"/>
        <v>#REF!</v>
      </c>
    </row>
    <row r="55" spans="1:8" x14ac:dyDescent="0.2">
      <c r="A55" s="4" t="e">
        <f>IF(#REF!="","",(#REF!))</f>
        <v>#REF!</v>
      </c>
      <c r="B55" s="4" t="e">
        <f>IF(#REF!="","",(#REF!))</f>
        <v>#REF!</v>
      </c>
      <c r="C55" s="9" t="e">
        <f t="shared" si="0"/>
        <v>#REF!</v>
      </c>
      <c r="D55" s="4" t="e">
        <f t="shared" si="1"/>
        <v>#REF!</v>
      </c>
      <c r="E55" s="8" t="e">
        <f t="shared" si="2"/>
        <v>#REF!</v>
      </c>
      <c r="F55" s="8" t="e">
        <f t="shared" si="3"/>
        <v>#REF!</v>
      </c>
      <c r="G55" s="8" t="e">
        <f t="shared" si="4"/>
        <v>#REF!</v>
      </c>
      <c r="H55" s="7" t="e">
        <f t="shared" si="5"/>
        <v>#REF!</v>
      </c>
    </row>
    <row r="56" spans="1:8" x14ac:dyDescent="0.2">
      <c r="A56" s="4" t="e">
        <f>IF(#REF!="","",(#REF!))</f>
        <v>#REF!</v>
      </c>
      <c r="B56" s="4" t="e">
        <f>IF(#REF!="","",(#REF!))</f>
        <v>#REF!</v>
      </c>
      <c r="C56" s="9" t="e">
        <f t="shared" si="0"/>
        <v>#REF!</v>
      </c>
      <c r="D56" s="4" t="e">
        <f t="shared" si="1"/>
        <v>#REF!</v>
      </c>
      <c r="E56" s="8" t="e">
        <f t="shared" si="2"/>
        <v>#REF!</v>
      </c>
      <c r="F56" s="8" t="e">
        <f t="shared" si="3"/>
        <v>#REF!</v>
      </c>
      <c r="G56" s="8" t="e">
        <f t="shared" si="4"/>
        <v>#REF!</v>
      </c>
      <c r="H56" s="7" t="e">
        <f t="shared" si="5"/>
        <v>#REF!</v>
      </c>
    </row>
    <row r="57" spans="1:8" x14ac:dyDescent="0.2">
      <c r="A57" s="4" t="e">
        <f>IF(#REF!="","",(#REF!))</f>
        <v>#REF!</v>
      </c>
      <c r="B57" s="4" t="e">
        <f>IF(#REF!="","",(#REF!))</f>
        <v>#REF!</v>
      </c>
      <c r="C57" s="9" t="e">
        <f t="shared" si="0"/>
        <v>#REF!</v>
      </c>
      <c r="D57" s="4" t="e">
        <f t="shared" si="1"/>
        <v>#REF!</v>
      </c>
      <c r="E57" s="8" t="e">
        <f t="shared" si="2"/>
        <v>#REF!</v>
      </c>
      <c r="F57" s="8" t="e">
        <f t="shared" si="3"/>
        <v>#REF!</v>
      </c>
      <c r="G57" s="8" t="e">
        <f t="shared" si="4"/>
        <v>#REF!</v>
      </c>
      <c r="H57" s="7" t="e">
        <f t="shared" si="5"/>
        <v>#REF!</v>
      </c>
    </row>
    <row r="58" spans="1:8" x14ac:dyDescent="0.2">
      <c r="A58" s="4" t="e">
        <f>IF(#REF!="","",(#REF!))</f>
        <v>#REF!</v>
      </c>
      <c r="B58" s="4" t="e">
        <f>IF(#REF!="","",(#REF!))</f>
        <v>#REF!</v>
      </c>
      <c r="C58" s="9" t="e">
        <f t="shared" si="0"/>
        <v>#REF!</v>
      </c>
      <c r="D58" s="4" t="e">
        <f t="shared" si="1"/>
        <v>#REF!</v>
      </c>
      <c r="E58" s="8" t="e">
        <f t="shared" si="2"/>
        <v>#REF!</v>
      </c>
      <c r="F58" s="8" t="e">
        <f t="shared" si="3"/>
        <v>#REF!</v>
      </c>
      <c r="G58" s="8" t="e">
        <f t="shared" si="4"/>
        <v>#REF!</v>
      </c>
      <c r="H58" s="7" t="e">
        <f t="shared" si="5"/>
        <v>#REF!</v>
      </c>
    </row>
    <row r="59" spans="1:8" x14ac:dyDescent="0.2">
      <c r="A59" s="4" t="e">
        <f>IF(#REF!="","",(#REF!))</f>
        <v>#REF!</v>
      </c>
      <c r="B59" s="4" t="e">
        <f>IF(#REF!="","",(#REF!))</f>
        <v>#REF!</v>
      </c>
      <c r="C59" s="9" t="e">
        <f t="shared" si="0"/>
        <v>#REF!</v>
      </c>
      <c r="D59" s="4" t="e">
        <f t="shared" si="1"/>
        <v>#REF!</v>
      </c>
      <c r="E59" s="8" t="e">
        <f t="shared" si="2"/>
        <v>#REF!</v>
      </c>
      <c r="F59" s="8" t="e">
        <f t="shared" si="3"/>
        <v>#REF!</v>
      </c>
      <c r="G59" s="8" t="e">
        <f t="shared" si="4"/>
        <v>#REF!</v>
      </c>
      <c r="H59" s="7" t="e">
        <f t="shared" si="5"/>
        <v>#REF!</v>
      </c>
    </row>
    <row r="60" spans="1:8" x14ac:dyDescent="0.2">
      <c r="A60" s="4" t="e">
        <f>IF(#REF!="","",(#REF!))</f>
        <v>#REF!</v>
      </c>
      <c r="B60" s="4" t="e">
        <f>IF(#REF!="","",(#REF!))</f>
        <v>#REF!</v>
      </c>
      <c r="C60" s="9" t="e">
        <f t="shared" si="0"/>
        <v>#REF!</v>
      </c>
      <c r="D60" s="4" t="e">
        <f t="shared" si="1"/>
        <v>#REF!</v>
      </c>
      <c r="E60" s="8" t="e">
        <f t="shared" si="2"/>
        <v>#REF!</v>
      </c>
      <c r="F60" s="8" t="e">
        <f t="shared" si="3"/>
        <v>#REF!</v>
      </c>
      <c r="G60" s="8" t="e">
        <f t="shared" si="4"/>
        <v>#REF!</v>
      </c>
      <c r="H60" s="7" t="e">
        <f t="shared" si="5"/>
        <v>#REF!</v>
      </c>
    </row>
    <row r="61" spans="1:8" x14ac:dyDescent="0.2">
      <c r="A61" s="4" t="e">
        <f>IF(#REF!="","",(#REF!))</f>
        <v>#REF!</v>
      </c>
      <c r="B61" s="4" t="e">
        <f>IF(#REF!="","",(#REF!))</f>
        <v>#REF!</v>
      </c>
      <c r="C61" s="9" t="e">
        <f t="shared" si="0"/>
        <v>#REF!</v>
      </c>
      <c r="D61" s="4" t="e">
        <f t="shared" si="1"/>
        <v>#REF!</v>
      </c>
      <c r="E61" s="8" t="e">
        <f t="shared" si="2"/>
        <v>#REF!</v>
      </c>
      <c r="F61" s="8" t="e">
        <f t="shared" si="3"/>
        <v>#REF!</v>
      </c>
      <c r="G61" s="8" t="e">
        <f t="shared" si="4"/>
        <v>#REF!</v>
      </c>
      <c r="H61" s="7" t="e">
        <f t="shared" si="5"/>
        <v>#REF!</v>
      </c>
    </row>
    <row r="62" spans="1:8" x14ac:dyDescent="0.2">
      <c r="A62" s="4" t="e">
        <f>IF(#REF!="","",(#REF!))</f>
        <v>#REF!</v>
      </c>
      <c r="B62" s="4" t="e">
        <f>IF(#REF!="","",(#REF!))</f>
        <v>#REF!</v>
      </c>
      <c r="C62" s="4" t="e">
        <f t="shared" si="0"/>
        <v>#REF!</v>
      </c>
      <c r="D62" s="4" t="e">
        <f t="shared" si="1"/>
        <v>#REF!</v>
      </c>
      <c r="E62" s="8" t="e">
        <f t="shared" si="2"/>
        <v>#REF!</v>
      </c>
      <c r="F62" s="8" t="e">
        <f t="shared" si="3"/>
        <v>#REF!</v>
      </c>
      <c r="G62" s="8" t="e">
        <f t="shared" si="4"/>
        <v>#REF!</v>
      </c>
      <c r="H62" s="7" t="e">
        <f t="shared" si="5"/>
        <v>#REF!</v>
      </c>
    </row>
    <row r="63" spans="1:8" x14ac:dyDescent="0.2">
      <c r="A63" s="4" t="e">
        <f>IF(#REF!="","",(#REF!))</f>
        <v>#REF!</v>
      </c>
      <c r="B63" s="4" t="e">
        <f>IF(#REF!="","",(#REF!))</f>
        <v>#REF!</v>
      </c>
      <c r="C63" s="9" t="e">
        <f t="shared" si="0"/>
        <v>#REF!</v>
      </c>
      <c r="D63" s="4" t="e">
        <f t="shared" si="1"/>
        <v>#REF!</v>
      </c>
      <c r="E63" s="8" t="e">
        <f t="shared" si="2"/>
        <v>#REF!</v>
      </c>
      <c r="F63" s="8" t="e">
        <f t="shared" si="3"/>
        <v>#REF!</v>
      </c>
      <c r="G63" s="8" t="e">
        <f t="shared" si="4"/>
        <v>#REF!</v>
      </c>
      <c r="H63" s="7" t="e">
        <f t="shared" si="5"/>
        <v>#REF!</v>
      </c>
    </row>
    <row r="64" spans="1:8" x14ac:dyDescent="0.2">
      <c r="A64" s="4" t="e">
        <f>IF(#REF!="","",(#REF!))</f>
        <v>#REF!</v>
      </c>
      <c r="B64" s="4" t="e">
        <f>IF(#REF!="","",(#REF!))</f>
        <v>#REF!</v>
      </c>
      <c r="C64" s="9" t="e">
        <f t="shared" si="0"/>
        <v>#REF!</v>
      </c>
      <c r="D64" s="4" t="e">
        <f t="shared" si="1"/>
        <v>#REF!</v>
      </c>
      <c r="E64" s="8" t="e">
        <f t="shared" si="2"/>
        <v>#REF!</v>
      </c>
      <c r="F64" s="8" t="e">
        <f t="shared" si="3"/>
        <v>#REF!</v>
      </c>
      <c r="G64" s="8" t="e">
        <f t="shared" si="4"/>
        <v>#REF!</v>
      </c>
      <c r="H64" s="7" t="e">
        <f t="shared" si="5"/>
        <v>#REF!</v>
      </c>
    </row>
    <row r="65" spans="1:8" x14ac:dyDescent="0.2">
      <c r="A65" s="4" t="e">
        <f>IF(#REF!="","",(#REF!))</f>
        <v>#REF!</v>
      </c>
      <c r="B65" s="4" t="e">
        <f>IF(#REF!="","",(#REF!))</f>
        <v>#REF!</v>
      </c>
      <c r="C65" s="9" t="e">
        <f t="shared" si="0"/>
        <v>#REF!</v>
      </c>
      <c r="D65" s="4" t="e">
        <f t="shared" si="1"/>
        <v>#REF!</v>
      </c>
      <c r="E65" s="8" t="e">
        <f t="shared" si="2"/>
        <v>#REF!</v>
      </c>
      <c r="F65" s="8" t="e">
        <f t="shared" si="3"/>
        <v>#REF!</v>
      </c>
      <c r="G65" s="8" t="e">
        <f t="shared" si="4"/>
        <v>#REF!</v>
      </c>
      <c r="H65" s="7" t="e">
        <f t="shared" si="5"/>
        <v>#REF!</v>
      </c>
    </row>
    <row r="66" spans="1:8" x14ac:dyDescent="0.2">
      <c r="A66" s="4" t="e">
        <f>IF(#REF!="","",(#REF!))</f>
        <v>#REF!</v>
      </c>
      <c r="B66" s="4" t="e">
        <f>IF(#REF!="","",(#REF!))</f>
        <v>#REF!</v>
      </c>
      <c r="C66" s="9" t="e">
        <f t="shared" si="0"/>
        <v>#REF!</v>
      </c>
      <c r="D66" s="4" t="e">
        <f t="shared" si="1"/>
        <v>#REF!</v>
      </c>
      <c r="E66" s="8" t="e">
        <f t="shared" si="2"/>
        <v>#REF!</v>
      </c>
      <c r="F66" s="8" t="e">
        <f t="shared" si="3"/>
        <v>#REF!</v>
      </c>
      <c r="G66" s="8" t="e">
        <f t="shared" si="4"/>
        <v>#REF!</v>
      </c>
      <c r="H66" s="7" t="e">
        <f t="shared" si="5"/>
        <v>#REF!</v>
      </c>
    </row>
    <row r="67" spans="1:8" x14ac:dyDescent="0.2">
      <c r="A67" s="4" t="e">
        <f>IF(#REF!="","",(#REF!))</f>
        <v>#REF!</v>
      </c>
      <c r="B67" s="4" t="e">
        <f>IF(#REF!="","",(#REF!))</f>
        <v>#REF!</v>
      </c>
      <c r="C67" s="9" t="e">
        <f t="shared" si="0"/>
        <v>#REF!</v>
      </c>
      <c r="D67" s="4" t="e">
        <f t="shared" si="1"/>
        <v>#REF!</v>
      </c>
      <c r="E67" s="8" t="e">
        <f t="shared" si="2"/>
        <v>#REF!</v>
      </c>
      <c r="F67" s="8" t="e">
        <f t="shared" si="3"/>
        <v>#REF!</v>
      </c>
      <c r="G67" s="8" t="e">
        <f t="shared" si="4"/>
        <v>#REF!</v>
      </c>
      <c r="H67" s="7" t="e">
        <f t="shared" si="5"/>
        <v>#REF!</v>
      </c>
    </row>
    <row r="68" spans="1:8" x14ac:dyDescent="0.2">
      <c r="A68" s="4" t="e">
        <f>IF(#REF!="","",(#REF!))</f>
        <v>#REF!</v>
      </c>
      <c r="B68" s="4" t="e">
        <f>IF(#REF!="","",(#REF!))</f>
        <v>#REF!</v>
      </c>
      <c r="C68" s="9" t="e">
        <f t="shared" si="0"/>
        <v>#REF!</v>
      </c>
      <c r="D68" s="4" t="e">
        <f t="shared" si="1"/>
        <v>#REF!</v>
      </c>
      <c r="E68" s="8" t="e">
        <f t="shared" si="2"/>
        <v>#REF!</v>
      </c>
      <c r="F68" s="8" t="e">
        <f t="shared" si="3"/>
        <v>#REF!</v>
      </c>
      <c r="G68" s="8" t="e">
        <f t="shared" si="4"/>
        <v>#REF!</v>
      </c>
      <c r="H68" s="7" t="e">
        <f t="shared" si="5"/>
        <v>#REF!</v>
      </c>
    </row>
    <row r="69" spans="1:8" x14ac:dyDescent="0.2">
      <c r="A69" s="4" t="e">
        <f>IF(#REF!="","",(#REF!))</f>
        <v>#REF!</v>
      </c>
      <c r="B69" s="4" t="e">
        <f>IF(#REF!="","",(#REF!))</f>
        <v>#REF!</v>
      </c>
      <c r="C69" s="9" t="e">
        <f t="shared" si="0"/>
        <v>#REF!</v>
      </c>
      <c r="D69" s="4" t="e">
        <f t="shared" si="1"/>
        <v>#REF!</v>
      </c>
      <c r="E69" s="8" t="e">
        <f t="shared" si="2"/>
        <v>#REF!</v>
      </c>
      <c r="F69" s="8" t="e">
        <f t="shared" si="3"/>
        <v>#REF!</v>
      </c>
      <c r="G69" s="8" t="e">
        <f t="shared" si="4"/>
        <v>#REF!</v>
      </c>
      <c r="H69" s="7" t="e">
        <f t="shared" si="5"/>
        <v>#REF!</v>
      </c>
    </row>
    <row r="70" spans="1:8" x14ac:dyDescent="0.2">
      <c r="A70" s="4" t="e">
        <f>IF(#REF!="","",(#REF!))</f>
        <v>#REF!</v>
      </c>
      <c r="B70" s="4" t="e">
        <f>IF(#REF!="","",(#REF!))</f>
        <v>#REF!</v>
      </c>
      <c r="C70" s="9" t="e">
        <f t="shared" si="0"/>
        <v>#REF!</v>
      </c>
      <c r="D70" s="4" t="e">
        <f t="shared" si="1"/>
        <v>#REF!</v>
      </c>
      <c r="E70" s="8" t="e">
        <f t="shared" si="2"/>
        <v>#REF!</v>
      </c>
      <c r="F70" s="8" t="e">
        <f t="shared" si="3"/>
        <v>#REF!</v>
      </c>
      <c r="G70" s="8" t="e">
        <f t="shared" si="4"/>
        <v>#REF!</v>
      </c>
      <c r="H70" s="7" t="e">
        <f t="shared" si="5"/>
        <v>#REF!</v>
      </c>
    </row>
    <row r="71" spans="1:8" x14ac:dyDescent="0.2">
      <c r="A71" s="4" t="e">
        <f>IF(#REF!="","",(#REF!))</f>
        <v>#REF!</v>
      </c>
      <c r="B71" s="4" t="e">
        <f>IF(#REF!="","",(#REF!))</f>
        <v>#REF!</v>
      </c>
      <c r="C71" s="9" t="e">
        <f t="shared" si="0"/>
        <v>#REF!</v>
      </c>
      <c r="D71" s="4" t="e">
        <f t="shared" si="1"/>
        <v>#REF!</v>
      </c>
      <c r="E71" s="8" t="e">
        <f t="shared" si="2"/>
        <v>#REF!</v>
      </c>
      <c r="F71" s="8" t="e">
        <f t="shared" si="3"/>
        <v>#REF!</v>
      </c>
      <c r="G71" s="8" t="e">
        <f t="shared" si="4"/>
        <v>#REF!</v>
      </c>
      <c r="H71" s="7" t="e">
        <f t="shared" si="5"/>
        <v>#REF!</v>
      </c>
    </row>
    <row r="72" spans="1:8" x14ac:dyDescent="0.2">
      <c r="A72" s="4" t="e">
        <f>IF(#REF!="","",(#REF!))</f>
        <v>#REF!</v>
      </c>
      <c r="B72" s="4" t="e">
        <f>IF(#REF!="","",(#REF!))</f>
        <v>#REF!</v>
      </c>
      <c r="C72" s="9" t="e">
        <f t="shared" si="0"/>
        <v>#REF!</v>
      </c>
      <c r="D72" s="4" t="e">
        <f t="shared" si="1"/>
        <v>#REF!</v>
      </c>
      <c r="E72" s="8" t="e">
        <f t="shared" si="2"/>
        <v>#REF!</v>
      </c>
      <c r="F72" s="8" t="e">
        <f t="shared" si="3"/>
        <v>#REF!</v>
      </c>
      <c r="G72" s="8" t="e">
        <f t="shared" si="4"/>
        <v>#REF!</v>
      </c>
      <c r="H72" s="7" t="e">
        <f t="shared" si="5"/>
        <v>#REF!</v>
      </c>
    </row>
    <row r="73" spans="1:8" x14ac:dyDescent="0.2">
      <c r="A73" s="4" t="e">
        <f>IF(#REF!="","",(#REF!))</f>
        <v>#REF!</v>
      </c>
      <c r="B73" s="4" t="e">
        <f>IF(#REF!="","",(#REF!))</f>
        <v>#REF!</v>
      </c>
      <c r="C73" s="4" t="e">
        <f t="shared" ref="C73:C136" si="6">IF(B73="","",(((2-(2*$B$4))/(1-(2*$B$4)))^(1/2)*B73))</f>
        <v>#REF!</v>
      </c>
      <c r="D73" s="4" t="e">
        <f t="shared" ref="D73:D136" si="7">IF(B73="","",(8.32*LOG10(B73)-1.61*LOG10(A73)))</f>
        <v>#REF!</v>
      </c>
      <c r="E73" s="8" t="e">
        <f t="shared" si="2"/>
        <v>#REF!</v>
      </c>
      <c r="F73" s="8" t="e">
        <f t="shared" si="3"/>
        <v>#REF!</v>
      </c>
      <c r="G73" s="8" t="e">
        <f t="shared" ref="G73:G136" si="8">IF(D73="","",((D73*1000)/$B$5)*((C73^2)-((4/3)*(B73^2))))</f>
        <v>#REF!</v>
      </c>
      <c r="H73" s="7" t="e">
        <f t="shared" si="5"/>
        <v>#REF!</v>
      </c>
    </row>
    <row r="74" spans="1:8" x14ac:dyDescent="0.2">
      <c r="A74" s="4" t="e">
        <f>IF(#REF!="","",(#REF!))</f>
        <v>#REF!</v>
      </c>
      <c r="B74" s="4" t="e">
        <f>IF(#REF!="","",(#REF!))</f>
        <v>#REF!</v>
      </c>
      <c r="C74" s="9" t="e">
        <f t="shared" si="6"/>
        <v>#REF!</v>
      </c>
      <c r="D74" s="4" t="e">
        <f t="shared" si="7"/>
        <v>#REF!</v>
      </c>
      <c r="E74" s="8" t="e">
        <f t="shared" ref="E74:E137" si="9">IF(B74="","",(B74^2*(D74*1000)/$B$5)*(1/1000))</f>
        <v>#REF!</v>
      </c>
      <c r="F74" s="8" t="e">
        <f t="shared" ref="F74:F137" si="10">IF(B74="","",(2*E74*(1+$B$4)))</f>
        <v>#REF!</v>
      </c>
      <c r="G74" s="8" t="e">
        <f t="shared" si="8"/>
        <v>#REF!</v>
      </c>
      <c r="H74" s="7" t="e">
        <f t="shared" ref="H74:H137" si="11">IF(D74="","",C74^2*((D74*1000)/$B$5))</f>
        <v>#REF!</v>
      </c>
    </row>
    <row r="75" spans="1:8" x14ac:dyDescent="0.2">
      <c r="A75" s="4" t="e">
        <f>IF(#REF!="","",(#REF!))</f>
        <v>#REF!</v>
      </c>
      <c r="B75" s="4" t="e">
        <f>IF(#REF!="","",(#REF!))</f>
        <v>#REF!</v>
      </c>
      <c r="C75" s="9" t="e">
        <f t="shared" si="6"/>
        <v>#REF!</v>
      </c>
      <c r="D75" s="4" t="e">
        <f t="shared" si="7"/>
        <v>#REF!</v>
      </c>
      <c r="E75" s="8" t="e">
        <f t="shared" si="9"/>
        <v>#REF!</v>
      </c>
      <c r="F75" s="8" t="e">
        <f t="shared" si="10"/>
        <v>#REF!</v>
      </c>
      <c r="G75" s="8" t="e">
        <f t="shared" si="8"/>
        <v>#REF!</v>
      </c>
      <c r="H75" s="7" t="e">
        <f t="shared" si="11"/>
        <v>#REF!</v>
      </c>
    </row>
    <row r="76" spans="1:8" x14ac:dyDescent="0.2">
      <c r="A76" s="4" t="e">
        <f>IF(#REF!="","",(#REF!))</f>
        <v>#REF!</v>
      </c>
      <c r="B76" s="4" t="e">
        <f>IF(#REF!="","",(#REF!))</f>
        <v>#REF!</v>
      </c>
      <c r="C76" s="9" t="e">
        <f t="shared" si="6"/>
        <v>#REF!</v>
      </c>
      <c r="D76" s="4" t="e">
        <f t="shared" si="7"/>
        <v>#REF!</v>
      </c>
      <c r="E76" s="8" t="e">
        <f t="shared" si="9"/>
        <v>#REF!</v>
      </c>
      <c r="F76" s="8" t="e">
        <f t="shared" si="10"/>
        <v>#REF!</v>
      </c>
      <c r="G76" s="8" t="e">
        <f t="shared" si="8"/>
        <v>#REF!</v>
      </c>
      <c r="H76" s="7" t="e">
        <f t="shared" si="11"/>
        <v>#REF!</v>
      </c>
    </row>
    <row r="77" spans="1:8" x14ac:dyDescent="0.2">
      <c r="A77" s="4" t="e">
        <f>IF(#REF!="","",(#REF!))</f>
        <v>#REF!</v>
      </c>
      <c r="B77" s="4" t="e">
        <f>IF(#REF!="","",(#REF!))</f>
        <v>#REF!</v>
      </c>
      <c r="C77" s="9" t="e">
        <f t="shared" si="6"/>
        <v>#REF!</v>
      </c>
      <c r="D77" s="4" t="e">
        <f t="shared" si="7"/>
        <v>#REF!</v>
      </c>
      <c r="E77" s="8" t="e">
        <f t="shared" si="9"/>
        <v>#REF!</v>
      </c>
      <c r="F77" s="8" t="e">
        <f t="shared" si="10"/>
        <v>#REF!</v>
      </c>
      <c r="G77" s="8" t="e">
        <f t="shared" si="8"/>
        <v>#REF!</v>
      </c>
      <c r="H77" s="7" t="e">
        <f t="shared" si="11"/>
        <v>#REF!</v>
      </c>
    </row>
    <row r="78" spans="1:8" x14ac:dyDescent="0.2">
      <c r="A78" s="4" t="e">
        <f>IF(#REF!="","",(#REF!))</f>
        <v>#REF!</v>
      </c>
      <c r="B78" s="4" t="e">
        <f>IF(#REF!="","",(#REF!))</f>
        <v>#REF!</v>
      </c>
      <c r="C78" s="9" t="e">
        <f t="shared" si="6"/>
        <v>#REF!</v>
      </c>
      <c r="D78" s="4" t="e">
        <f t="shared" si="7"/>
        <v>#REF!</v>
      </c>
      <c r="E78" s="8" t="e">
        <f t="shared" si="9"/>
        <v>#REF!</v>
      </c>
      <c r="F78" s="8" t="e">
        <f t="shared" si="10"/>
        <v>#REF!</v>
      </c>
      <c r="G78" s="8" t="e">
        <f t="shared" si="8"/>
        <v>#REF!</v>
      </c>
      <c r="H78" s="7" t="e">
        <f t="shared" si="11"/>
        <v>#REF!</v>
      </c>
    </row>
    <row r="79" spans="1:8" x14ac:dyDescent="0.2">
      <c r="A79" s="4" t="e">
        <f>IF(#REF!="","",(#REF!))</f>
        <v>#REF!</v>
      </c>
      <c r="B79" s="4" t="e">
        <f>IF(#REF!="","",(#REF!))</f>
        <v>#REF!</v>
      </c>
      <c r="C79" s="9" t="e">
        <f t="shared" si="6"/>
        <v>#REF!</v>
      </c>
      <c r="D79" s="4" t="e">
        <f t="shared" si="7"/>
        <v>#REF!</v>
      </c>
      <c r="E79" s="8" t="e">
        <f t="shared" si="9"/>
        <v>#REF!</v>
      </c>
      <c r="F79" s="8" t="e">
        <f t="shared" si="10"/>
        <v>#REF!</v>
      </c>
      <c r="G79" s="8" t="e">
        <f t="shared" si="8"/>
        <v>#REF!</v>
      </c>
      <c r="H79" s="7" t="e">
        <f t="shared" si="11"/>
        <v>#REF!</v>
      </c>
    </row>
    <row r="80" spans="1:8" x14ac:dyDescent="0.2">
      <c r="A80" s="4" t="e">
        <f>IF(#REF!="","",(#REF!))</f>
        <v>#REF!</v>
      </c>
      <c r="B80" s="4" t="e">
        <f>IF(#REF!="","",(#REF!))</f>
        <v>#REF!</v>
      </c>
      <c r="C80" s="9" t="e">
        <f t="shared" si="6"/>
        <v>#REF!</v>
      </c>
      <c r="D80" s="4" t="e">
        <f t="shared" si="7"/>
        <v>#REF!</v>
      </c>
      <c r="E80" s="8" t="e">
        <f t="shared" si="9"/>
        <v>#REF!</v>
      </c>
      <c r="F80" s="8" t="e">
        <f t="shared" si="10"/>
        <v>#REF!</v>
      </c>
      <c r="G80" s="8" t="e">
        <f t="shared" si="8"/>
        <v>#REF!</v>
      </c>
      <c r="H80" s="7" t="e">
        <f t="shared" si="11"/>
        <v>#REF!</v>
      </c>
    </row>
    <row r="81" spans="1:8" x14ac:dyDescent="0.2">
      <c r="A81" s="4" t="e">
        <f>IF(#REF!="","",(#REF!))</f>
        <v>#REF!</v>
      </c>
      <c r="B81" s="4" t="e">
        <f>IF(#REF!="","",(#REF!))</f>
        <v>#REF!</v>
      </c>
      <c r="C81" s="9" t="e">
        <f t="shared" si="6"/>
        <v>#REF!</v>
      </c>
      <c r="D81" s="4" t="e">
        <f t="shared" si="7"/>
        <v>#REF!</v>
      </c>
      <c r="E81" s="8" t="e">
        <f t="shared" si="9"/>
        <v>#REF!</v>
      </c>
      <c r="F81" s="8" t="e">
        <f t="shared" si="10"/>
        <v>#REF!</v>
      </c>
      <c r="G81" s="8" t="e">
        <f t="shared" si="8"/>
        <v>#REF!</v>
      </c>
      <c r="H81" s="7" t="e">
        <f t="shared" si="11"/>
        <v>#REF!</v>
      </c>
    </row>
    <row r="82" spans="1:8" x14ac:dyDescent="0.2">
      <c r="A82" s="4" t="e">
        <f>IF(#REF!="","",(#REF!))</f>
        <v>#REF!</v>
      </c>
      <c r="B82" s="4" t="e">
        <f>IF(#REF!="","",(#REF!))</f>
        <v>#REF!</v>
      </c>
      <c r="C82" s="9" t="e">
        <f t="shared" si="6"/>
        <v>#REF!</v>
      </c>
      <c r="D82" s="4" t="e">
        <f t="shared" si="7"/>
        <v>#REF!</v>
      </c>
      <c r="E82" s="8" t="e">
        <f t="shared" si="9"/>
        <v>#REF!</v>
      </c>
      <c r="F82" s="8" t="e">
        <f t="shared" si="10"/>
        <v>#REF!</v>
      </c>
      <c r="G82" s="8" t="e">
        <f t="shared" si="8"/>
        <v>#REF!</v>
      </c>
      <c r="H82" s="7" t="e">
        <f t="shared" si="11"/>
        <v>#REF!</v>
      </c>
    </row>
    <row r="83" spans="1:8" x14ac:dyDescent="0.2">
      <c r="A83" s="4" t="e">
        <f>IF(#REF!="","",(#REF!))</f>
        <v>#REF!</v>
      </c>
      <c r="B83" s="4" t="e">
        <f>IF(#REF!="","",(#REF!))</f>
        <v>#REF!</v>
      </c>
      <c r="C83" s="9" t="e">
        <f t="shared" si="6"/>
        <v>#REF!</v>
      </c>
      <c r="D83" s="4" t="e">
        <f t="shared" si="7"/>
        <v>#REF!</v>
      </c>
      <c r="E83" s="8" t="e">
        <f t="shared" si="9"/>
        <v>#REF!</v>
      </c>
      <c r="F83" s="8" t="e">
        <f t="shared" si="10"/>
        <v>#REF!</v>
      </c>
      <c r="G83" s="8" t="e">
        <f t="shared" si="8"/>
        <v>#REF!</v>
      </c>
      <c r="H83" s="7" t="e">
        <f t="shared" si="11"/>
        <v>#REF!</v>
      </c>
    </row>
    <row r="84" spans="1:8" x14ac:dyDescent="0.2">
      <c r="A84" s="4" t="e">
        <f>IF(#REF!="","",(#REF!))</f>
        <v>#REF!</v>
      </c>
      <c r="B84" s="4" t="e">
        <f>IF(#REF!="","",(#REF!))</f>
        <v>#REF!</v>
      </c>
      <c r="C84" s="4" t="e">
        <f t="shared" si="6"/>
        <v>#REF!</v>
      </c>
      <c r="D84" s="4" t="e">
        <f t="shared" si="7"/>
        <v>#REF!</v>
      </c>
      <c r="E84" s="8" t="e">
        <f t="shared" si="9"/>
        <v>#REF!</v>
      </c>
      <c r="F84" s="8" t="e">
        <f t="shared" si="10"/>
        <v>#REF!</v>
      </c>
      <c r="G84" s="8" t="e">
        <f t="shared" si="8"/>
        <v>#REF!</v>
      </c>
      <c r="H84" s="7" t="e">
        <f t="shared" si="11"/>
        <v>#REF!</v>
      </c>
    </row>
    <row r="85" spans="1:8" x14ac:dyDescent="0.2">
      <c r="A85" s="4" t="e">
        <f>IF(#REF!="","",(#REF!))</f>
        <v>#REF!</v>
      </c>
      <c r="B85" s="4" t="e">
        <f>IF(#REF!="","",(#REF!))</f>
        <v>#REF!</v>
      </c>
      <c r="C85" s="9" t="e">
        <f t="shared" si="6"/>
        <v>#REF!</v>
      </c>
      <c r="D85" s="4" t="e">
        <f t="shared" si="7"/>
        <v>#REF!</v>
      </c>
      <c r="E85" s="8" t="e">
        <f t="shared" si="9"/>
        <v>#REF!</v>
      </c>
      <c r="F85" s="8" t="e">
        <f t="shared" si="10"/>
        <v>#REF!</v>
      </c>
      <c r="G85" s="8" t="e">
        <f t="shared" si="8"/>
        <v>#REF!</v>
      </c>
      <c r="H85" s="7" t="e">
        <f t="shared" si="11"/>
        <v>#REF!</v>
      </c>
    </row>
    <row r="86" spans="1:8" x14ac:dyDescent="0.2">
      <c r="A86" s="4" t="e">
        <f>IF(#REF!="","",(#REF!))</f>
        <v>#REF!</v>
      </c>
      <c r="B86" s="4" t="e">
        <f>IF(#REF!="","",(#REF!))</f>
        <v>#REF!</v>
      </c>
      <c r="C86" s="9" t="e">
        <f t="shared" si="6"/>
        <v>#REF!</v>
      </c>
      <c r="D86" s="4" t="e">
        <f t="shared" si="7"/>
        <v>#REF!</v>
      </c>
      <c r="E86" s="8" t="e">
        <f t="shared" si="9"/>
        <v>#REF!</v>
      </c>
      <c r="F86" s="8" t="e">
        <f t="shared" si="10"/>
        <v>#REF!</v>
      </c>
      <c r="G86" s="8" t="e">
        <f t="shared" si="8"/>
        <v>#REF!</v>
      </c>
      <c r="H86" s="7" t="e">
        <f t="shared" si="11"/>
        <v>#REF!</v>
      </c>
    </row>
    <row r="87" spans="1:8" x14ac:dyDescent="0.2">
      <c r="A87" s="4" t="e">
        <f>IF(#REF!="","",(#REF!))</f>
        <v>#REF!</v>
      </c>
      <c r="B87" s="4" t="e">
        <f>IF(#REF!="","",(#REF!))</f>
        <v>#REF!</v>
      </c>
      <c r="C87" s="9" t="e">
        <f t="shared" si="6"/>
        <v>#REF!</v>
      </c>
      <c r="D87" s="4" t="e">
        <f t="shared" si="7"/>
        <v>#REF!</v>
      </c>
      <c r="E87" s="8" t="e">
        <f t="shared" si="9"/>
        <v>#REF!</v>
      </c>
      <c r="F87" s="8" t="e">
        <f t="shared" si="10"/>
        <v>#REF!</v>
      </c>
      <c r="G87" s="8" t="e">
        <f t="shared" si="8"/>
        <v>#REF!</v>
      </c>
      <c r="H87" s="7" t="e">
        <f t="shared" si="11"/>
        <v>#REF!</v>
      </c>
    </row>
    <row r="88" spans="1:8" x14ac:dyDescent="0.2">
      <c r="A88" s="4" t="e">
        <f>IF(#REF!="","",(#REF!))</f>
        <v>#REF!</v>
      </c>
      <c r="B88" s="4" t="e">
        <f>IF(#REF!="","",(#REF!))</f>
        <v>#REF!</v>
      </c>
      <c r="C88" s="9" t="e">
        <f t="shared" si="6"/>
        <v>#REF!</v>
      </c>
      <c r="D88" s="4" t="e">
        <f t="shared" si="7"/>
        <v>#REF!</v>
      </c>
      <c r="E88" s="8" t="e">
        <f t="shared" si="9"/>
        <v>#REF!</v>
      </c>
      <c r="F88" s="8" t="e">
        <f t="shared" si="10"/>
        <v>#REF!</v>
      </c>
      <c r="G88" s="8" t="e">
        <f t="shared" si="8"/>
        <v>#REF!</v>
      </c>
      <c r="H88" s="7" t="e">
        <f t="shared" si="11"/>
        <v>#REF!</v>
      </c>
    </row>
    <row r="89" spans="1:8" x14ac:dyDescent="0.2">
      <c r="A89" s="4" t="e">
        <f>IF(#REF!="","",(#REF!))</f>
        <v>#REF!</v>
      </c>
      <c r="B89" s="4" t="e">
        <f>IF(#REF!="","",(#REF!))</f>
        <v>#REF!</v>
      </c>
      <c r="C89" s="9" t="e">
        <f t="shared" si="6"/>
        <v>#REF!</v>
      </c>
      <c r="D89" s="4" t="e">
        <f t="shared" si="7"/>
        <v>#REF!</v>
      </c>
      <c r="E89" s="8" t="e">
        <f t="shared" si="9"/>
        <v>#REF!</v>
      </c>
      <c r="F89" s="8" t="e">
        <f t="shared" si="10"/>
        <v>#REF!</v>
      </c>
      <c r="G89" s="8" t="e">
        <f t="shared" si="8"/>
        <v>#REF!</v>
      </c>
      <c r="H89" s="7" t="e">
        <f t="shared" si="11"/>
        <v>#REF!</v>
      </c>
    </row>
    <row r="90" spans="1:8" x14ac:dyDescent="0.2">
      <c r="A90" s="4" t="e">
        <f>IF(#REF!="","",(#REF!))</f>
        <v>#REF!</v>
      </c>
      <c r="B90" s="4" t="e">
        <f>IF(#REF!="","",(#REF!))</f>
        <v>#REF!</v>
      </c>
      <c r="C90" s="9" t="e">
        <f t="shared" si="6"/>
        <v>#REF!</v>
      </c>
      <c r="D90" s="4" t="e">
        <f t="shared" si="7"/>
        <v>#REF!</v>
      </c>
      <c r="E90" s="8" t="e">
        <f t="shared" si="9"/>
        <v>#REF!</v>
      </c>
      <c r="F90" s="8" t="e">
        <f t="shared" si="10"/>
        <v>#REF!</v>
      </c>
      <c r="G90" s="8" t="e">
        <f t="shared" si="8"/>
        <v>#REF!</v>
      </c>
      <c r="H90" s="7" t="e">
        <f t="shared" si="11"/>
        <v>#REF!</v>
      </c>
    </row>
    <row r="91" spans="1:8" x14ac:dyDescent="0.2">
      <c r="A91" s="4" t="e">
        <f>IF(#REF!="","",(#REF!))</f>
        <v>#REF!</v>
      </c>
      <c r="B91" s="4" t="e">
        <f>IF(#REF!="","",(#REF!))</f>
        <v>#REF!</v>
      </c>
      <c r="C91" s="10" t="e">
        <f t="shared" si="6"/>
        <v>#REF!</v>
      </c>
      <c r="D91" s="4" t="e">
        <f t="shared" si="7"/>
        <v>#REF!</v>
      </c>
      <c r="E91" s="8" t="e">
        <f t="shared" si="9"/>
        <v>#REF!</v>
      </c>
      <c r="F91" s="8" t="e">
        <f t="shared" si="10"/>
        <v>#REF!</v>
      </c>
      <c r="G91" s="8" t="e">
        <f t="shared" si="8"/>
        <v>#REF!</v>
      </c>
      <c r="H91" s="7" t="e">
        <f t="shared" si="11"/>
        <v>#REF!</v>
      </c>
    </row>
    <row r="92" spans="1:8" x14ac:dyDescent="0.2">
      <c r="A92" s="4" t="e">
        <f>IF(#REF!="","",(#REF!))</f>
        <v>#REF!</v>
      </c>
      <c r="B92" s="4" t="e">
        <f>IF(#REF!="","",(#REF!))</f>
        <v>#REF!</v>
      </c>
      <c r="C92" s="10" t="e">
        <f t="shared" si="6"/>
        <v>#REF!</v>
      </c>
      <c r="D92" s="4" t="e">
        <f t="shared" si="7"/>
        <v>#REF!</v>
      </c>
      <c r="E92" s="8" t="e">
        <f t="shared" si="9"/>
        <v>#REF!</v>
      </c>
      <c r="F92" s="8" t="e">
        <f t="shared" si="10"/>
        <v>#REF!</v>
      </c>
      <c r="G92" s="8" t="e">
        <f t="shared" si="8"/>
        <v>#REF!</v>
      </c>
      <c r="H92" s="7" t="e">
        <f t="shared" si="11"/>
        <v>#REF!</v>
      </c>
    </row>
    <row r="93" spans="1:8" x14ac:dyDescent="0.2">
      <c r="A93" s="4" t="e">
        <f>IF(#REF!="","",(#REF!))</f>
        <v>#REF!</v>
      </c>
      <c r="B93" s="4" t="e">
        <f>IF(#REF!="","",(#REF!))</f>
        <v>#REF!</v>
      </c>
      <c r="C93" s="10" t="e">
        <f t="shared" si="6"/>
        <v>#REF!</v>
      </c>
      <c r="D93" s="4" t="e">
        <f t="shared" si="7"/>
        <v>#REF!</v>
      </c>
      <c r="E93" s="8" t="e">
        <f t="shared" si="9"/>
        <v>#REF!</v>
      </c>
      <c r="F93" s="8" t="e">
        <f t="shared" si="10"/>
        <v>#REF!</v>
      </c>
      <c r="G93" s="8" t="e">
        <f t="shared" si="8"/>
        <v>#REF!</v>
      </c>
      <c r="H93" s="7" t="e">
        <f t="shared" si="11"/>
        <v>#REF!</v>
      </c>
    </row>
    <row r="94" spans="1:8" x14ac:dyDescent="0.2">
      <c r="A94" s="4" t="e">
        <f>IF(#REF!="","",(#REF!))</f>
        <v>#REF!</v>
      </c>
      <c r="B94" s="4" t="e">
        <f>IF(#REF!="","",(#REF!))</f>
        <v>#REF!</v>
      </c>
      <c r="C94" s="10" t="e">
        <f t="shared" si="6"/>
        <v>#REF!</v>
      </c>
      <c r="D94" s="4" t="e">
        <f t="shared" si="7"/>
        <v>#REF!</v>
      </c>
      <c r="E94" s="8" t="e">
        <f t="shared" si="9"/>
        <v>#REF!</v>
      </c>
      <c r="F94" s="8" t="e">
        <f t="shared" si="10"/>
        <v>#REF!</v>
      </c>
      <c r="G94" s="8" t="e">
        <f t="shared" si="8"/>
        <v>#REF!</v>
      </c>
      <c r="H94" s="7" t="e">
        <f t="shared" si="11"/>
        <v>#REF!</v>
      </c>
    </row>
    <row r="95" spans="1:8" x14ac:dyDescent="0.2">
      <c r="A95" s="4" t="e">
        <f>IF(#REF!="","",(#REF!))</f>
        <v>#REF!</v>
      </c>
      <c r="B95" s="4" t="e">
        <f>IF(#REF!="","",(#REF!))</f>
        <v>#REF!</v>
      </c>
      <c r="C95" s="10" t="e">
        <f t="shared" si="6"/>
        <v>#REF!</v>
      </c>
      <c r="D95" s="4" t="e">
        <f t="shared" si="7"/>
        <v>#REF!</v>
      </c>
      <c r="E95" s="8" t="e">
        <f t="shared" si="9"/>
        <v>#REF!</v>
      </c>
      <c r="F95" s="8" t="e">
        <f t="shared" si="10"/>
        <v>#REF!</v>
      </c>
      <c r="G95" s="8" t="e">
        <f t="shared" si="8"/>
        <v>#REF!</v>
      </c>
      <c r="H95" s="7" t="e">
        <f t="shared" si="11"/>
        <v>#REF!</v>
      </c>
    </row>
    <row r="96" spans="1:8" x14ac:dyDescent="0.2">
      <c r="A96" s="4" t="e">
        <f>IF(#REF!="","",(#REF!))</f>
        <v>#REF!</v>
      </c>
      <c r="B96" s="4" t="e">
        <f>IF(#REF!="","",(#REF!))</f>
        <v>#REF!</v>
      </c>
      <c r="C96" s="10" t="e">
        <f t="shared" si="6"/>
        <v>#REF!</v>
      </c>
      <c r="D96" s="4" t="e">
        <f t="shared" si="7"/>
        <v>#REF!</v>
      </c>
      <c r="E96" s="8" t="e">
        <f t="shared" si="9"/>
        <v>#REF!</v>
      </c>
      <c r="F96" s="8" t="e">
        <f t="shared" si="10"/>
        <v>#REF!</v>
      </c>
      <c r="G96" s="8" t="e">
        <f t="shared" si="8"/>
        <v>#REF!</v>
      </c>
      <c r="H96" s="7" t="e">
        <f t="shared" si="11"/>
        <v>#REF!</v>
      </c>
    </row>
    <row r="97" spans="1:8" x14ac:dyDescent="0.2">
      <c r="A97" s="4" t="e">
        <f>IF(#REF!="","",(#REF!))</f>
        <v>#REF!</v>
      </c>
      <c r="B97" s="4" t="e">
        <f>IF(#REF!="","",(#REF!))</f>
        <v>#REF!</v>
      </c>
      <c r="C97" s="10" t="e">
        <f t="shared" si="6"/>
        <v>#REF!</v>
      </c>
      <c r="D97" s="4" t="e">
        <f t="shared" si="7"/>
        <v>#REF!</v>
      </c>
      <c r="E97" s="8" t="e">
        <f t="shared" si="9"/>
        <v>#REF!</v>
      </c>
      <c r="F97" s="8" t="e">
        <f t="shared" si="10"/>
        <v>#REF!</v>
      </c>
      <c r="G97" s="8" t="e">
        <f t="shared" si="8"/>
        <v>#REF!</v>
      </c>
      <c r="H97" s="7" t="e">
        <f t="shared" si="11"/>
        <v>#REF!</v>
      </c>
    </row>
    <row r="98" spans="1:8" x14ac:dyDescent="0.2">
      <c r="A98" s="4" t="e">
        <f>IF(#REF!="","",(#REF!))</f>
        <v>#REF!</v>
      </c>
      <c r="B98" s="4" t="e">
        <f>IF(#REF!="","",(#REF!))</f>
        <v>#REF!</v>
      </c>
      <c r="C98" s="10" t="e">
        <f t="shared" si="6"/>
        <v>#REF!</v>
      </c>
      <c r="D98" s="4" t="e">
        <f t="shared" si="7"/>
        <v>#REF!</v>
      </c>
      <c r="E98" s="8" t="e">
        <f t="shared" si="9"/>
        <v>#REF!</v>
      </c>
      <c r="F98" s="8" t="e">
        <f t="shared" si="10"/>
        <v>#REF!</v>
      </c>
      <c r="G98" s="8" t="e">
        <f t="shared" si="8"/>
        <v>#REF!</v>
      </c>
      <c r="H98" s="7" t="e">
        <f t="shared" si="11"/>
        <v>#REF!</v>
      </c>
    </row>
    <row r="99" spans="1:8" x14ac:dyDescent="0.2">
      <c r="A99" s="4" t="e">
        <f>IF(#REF!="","",(#REF!))</f>
        <v>#REF!</v>
      </c>
      <c r="B99" s="4" t="e">
        <f>IF(#REF!="","",(#REF!))</f>
        <v>#REF!</v>
      </c>
      <c r="C99" s="10" t="e">
        <f t="shared" si="6"/>
        <v>#REF!</v>
      </c>
      <c r="D99" s="4" t="e">
        <f t="shared" si="7"/>
        <v>#REF!</v>
      </c>
      <c r="E99" s="8" t="e">
        <f t="shared" si="9"/>
        <v>#REF!</v>
      </c>
      <c r="F99" s="8" t="e">
        <f t="shared" si="10"/>
        <v>#REF!</v>
      </c>
      <c r="G99" s="8" t="e">
        <f t="shared" si="8"/>
        <v>#REF!</v>
      </c>
      <c r="H99" s="7" t="e">
        <f t="shared" si="11"/>
        <v>#REF!</v>
      </c>
    </row>
    <row r="100" spans="1:8" x14ac:dyDescent="0.2">
      <c r="A100" s="4" t="e">
        <f>IF(#REF!="","",(#REF!))</f>
        <v>#REF!</v>
      </c>
      <c r="B100" s="4" t="e">
        <f>IF(#REF!="","",(#REF!))</f>
        <v>#REF!</v>
      </c>
      <c r="C100" s="10" t="e">
        <f t="shared" si="6"/>
        <v>#REF!</v>
      </c>
      <c r="D100" s="4" t="e">
        <f t="shared" si="7"/>
        <v>#REF!</v>
      </c>
      <c r="E100" s="8" t="e">
        <f t="shared" si="9"/>
        <v>#REF!</v>
      </c>
      <c r="F100" s="8" t="e">
        <f t="shared" si="10"/>
        <v>#REF!</v>
      </c>
      <c r="G100" s="8" t="e">
        <f t="shared" si="8"/>
        <v>#REF!</v>
      </c>
      <c r="H100" s="7" t="e">
        <f t="shared" si="11"/>
        <v>#REF!</v>
      </c>
    </row>
    <row r="101" spans="1:8" x14ac:dyDescent="0.2">
      <c r="A101" s="4" t="e">
        <f>IF(#REF!="","",(#REF!))</f>
        <v>#REF!</v>
      </c>
      <c r="B101" s="4" t="e">
        <f>IF(#REF!="","",(#REF!))</f>
        <v>#REF!</v>
      </c>
      <c r="C101" s="10" t="e">
        <f t="shared" si="6"/>
        <v>#REF!</v>
      </c>
      <c r="D101" s="4" t="e">
        <f t="shared" si="7"/>
        <v>#REF!</v>
      </c>
      <c r="E101" s="8" t="e">
        <f t="shared" si="9"/>
        <v>#REF!</v>
      </c>
      <c r="F101" s="8" t="e">
        <f t="shared" si="10"/>
        <v>#REF!</v>
      </c>
      <c r="G101" s="8" t="e">
        <f t="shared" si="8"/>
        <v>#REF!</v>
      </c>
      <c r="H101" s="7" t="e">
        <f t="shared" si="11"/>
        <v>#REF!</v>
      </c>
    </row>
    <row r="102" spans="1:8" x14ac:dyDescent="0.2">
      <c r="A102" s="4" t="e">
        <f>IF(#REF!="","",(#REF!))</f>
        <v>#REF!</v>
      </c>
      <c r="B102" s="4" t="e">
        <f>IF(#REF!="","",(#REF!))</f>
        <v>#REF!</v>
      </c>
      <c r="C102" s="10" t="e">
        <f t="shared" si="6"/>
        <v>#REF!</v>
      </c>
      <c r="D102" s="4" t="e">
        <f t="shared" si="7"/>
        <v>#REF!</v>
      </c>
      <c r="E102" s="8" t="e">
        <f t="shared" si="9"/>
        <v>#REF!</v>
      </c>
      <c r="F102" s="8" t="e">
        <f t="shared" si="10"/>
        <v>#REF!</v>
      </c>
      <c r="G102" s="8" t="e">
        <f t="shared" si="8"/>
        <v>#REF!</v>
      </c>
      <c r="H102" s="7" t="e">
        <f t="shared" si="11"/>
        <v>#REF!</v>
      </c>
    </row>
    <row r="103" spans="1:8" x14ac:dyDescent="0.2">
      <c r="A103" s="4" t="e">
        <f>IF(#REF!="","",(#REF!))</f>
        <v>#REF!</v>
      </c>
      <c r="B103" s="4" t="e">
        <f>IF(#REF!="","",(#REF!))</f>
        <v>#REF!</v>
      </c>
      <c r="C103" s="10" t="e">
        <f t="shared" si="6"/>
        <v>#REF!</v>
      </c>
      <c r="D103" s="4" t="e">
        <f t="shared" si="7"/>
        <v>#REF!</v>
      </c>
      <c r="E103" s="8" t="e">
        <f t="shared" si="9"/>
        <v>#REF!</v>
      </c>
      <c r="F103" s="8" t="e">
        <f t="shared" si="10"/>
        <v>#REF!</v>
      </c>
      <c r="G103" s="8" t="e">
        <f t="shared" si="8"/>
        <v>#REF!</v>
      </c>
      <c r="H103" s="7" t="e">
        <f t="shared" si="11"/>
        <v>#REF!</v>
      </c>
    </row>
    <row r="104" spans="1:8" x14ac:dyDescent="0.2">
      <c r="A104" s="4" t="e">
        <f>IF(#REF!="","",(#REF!))</f>
        <v>#REF!</v>
      </c>
      <c r="B104" s="4" t="e">
        <f>IF(#REF!="","",(#REF!))</f>
        <v>#REF!</v>
      </c>
      <c r="C104" s="10" t="e">
        <f t="shared" si="6"/>
        <v>#REF!</v>
      </c>
      <c r="D104" s="4" t="e">
        <f t="shared" si="7"/>
        <v>#REF!</v>
      </c>
      <c r="E104" s="8" t="e">
        <f t="shared" si="9"/>
        <v>#REF!</v>
      </c>
      <c r="F104" s="8" t="e">
        <f t="shared" si="10"/>
        <v>#REF!</v>
      </c>
      <c r="G104" s="8" t="e">
        <f t="shared" si="8"/>
        <v>#REF!</v>
      </c>
      <c r="H104" s="7" t="e">
        <f t="shared" si="11"/>
        <v>#REF!</v>
      </c>
    </row>
    <row r="105" spans="1:8" x14ac:dyDescent="0.2">
      <c r="A105" s="4" t="e">
        <f>IF(#REF!="","",(#REF!))</f>
        <v>#REF!</v>
      </c>
      <c r="B105" s="4" t="e">
        <f>IF(#REF!="","",(#REF!))</f>
        <v>#REF!</v>
      </c>
      <c r="C105" s="10" t="e">
        <f t="shared" si="6"/>
        <v>#REF!</v>
      </c>
      <c r="D105" s="4" t="e">
        <f t="shared" si="7"/>
        <v>#REF!</v>
      </c>
      <c r="E105" s="8" t="e">
        <f t="shared" si="9"/>
        <v>#REF!</v>
      </c>
      <c r="F105" s="8" t="e">
        <f t="shared" si="10"/>
        <v>#REF!</v>
      </c>
      <c r="G105" s="8" t="e">
        <f t="shared" si="8"/>
        <v>#REF!</v>
      </c>
      <c r="H105" s="7" t="e">
        <f t="shared" si="11"/>
        <v>#REF!</v>
      </c>
    </row>
    <row r="106" spans="1:8" x14ac:dyDescent="0.2">
      <c r="A106" s="4" t="e">
        <f>IF(#REF!="","",(#REF!))</f>
        <v>#REF!</v>
      </c>
      <c r="B106" s="4" t="e">
        <f>IF(#REF!="","",(#REF!))</f>
        <v>#REF!</v>
      </c>
      <c r="C106" s="10" t="e">
        <f t="shared" si="6"/>
        <v>#REF!</v>
      </c>
      <c r="D106" s="4" t="e">
        <f t="shared" si="7"/>
        <v>#REF!</v>
      </c>
      <c r="E106" s="8" t="e">
        <f t="shared" si="9"/>
        <v>#REF!</v>
      </c>
      <c r="F106" s="8" t="e">
        <f t="shared" si="10"/>
        <v>#REF!</v>
      </c>
      <c r="G106" s="8" t="e">
        <f t="shared" si="8"/>
        <v>#REF!</v>
      </c>
      <c r="H106" s="7" t="e">
        <f t="shared" si="11"/>
        <v>#REF!</v>
      </c>
    </row>
    <row r="107" spans="1:8" x14ac:dyDescent="0.2">
      <c r="A107" s="4" t="e">
        <f>IF(#REF!="","",(#REF!))</f>
        <v>#REF!</v>
      </c>
      <c r="B107" s="4" t="e">
        <f>IF(#REF!="","",(#REF!))</f>
        <v>#REF!</v>
      </c>
      <c r="C107" s="10" t="e">
        <f t="shared" si="6"/>
        <v>#REF!</v>
      </c>
      <c r="D107" s="4" t="e">
        <f t="shared" si="7"/>
        <v>#REF!</v>
      </c>
      <c r="E107" s="8" t="e">
        <f t="shared" si="9"/>
        <v>#REF!</v>
      </c>
      <c r="F107" s="8" t="e">
        <f t="shared" si="10"/>
        <v>#REF!</v>
      </c>
      <c r="G107" s="8" t="e">
        <f t="shared" si="8"/>
        <v>#REF!</v>
      </c>
      <c r="H107" s="7" t="e">
        <f t="shared" si="11"/>
        <v>#REF!</v>
      </c>
    </row>
    <row r="108" spans="1:8" x14ac:dyDescent="0.2">
      <c r="A108" s="4" t="e">
        <f>IF(#REF!="","",(#REF!))</f>
        <v>#REF!</v>
      </c>
      <c r="B108" s="4" t="e">
        <f>IF(#REF!="","",(#REF!))</f>
        <v>#REF!</v>
      </c>
      <c r="C108" s="10" t="e">
        <f t="shared" si="6"/>
        <v>#REF!</v>
      </c>
      <c r="D108" s="4" t="e">
        <f t="shared" si="7"/>
        <v>#REF!</v>
      </c>
      <c r="E108" s="8" t="e">
        <f t="shared" si="9"/>
        <v>#REF!</v>
      </c>
      <c r="F108" s="8" t="e">
        <f t="shared" si="10"/>
        <v>#REF!</v>
      </c>
      <c r="G108" s="8" t="e">
        <f t="shared" si="8"/>
        <v>#REF!</v>
      </c>
      <c r="H108" s="7" t="e">
        <f t="shared" si="11"/>
        <v>#REF!</v>
      </c>
    </row>
    <row r="109" spans="1:8" x14ac:dyDescent="0.2">
      <c r="A109" s="4" t="e">
        <f>IF(#REF!="","",(#REF!))</f>
        <v>#REF!</v>
      </c>
      <c r="B109" s="4" t="e">
        <f>IF(#REF!="","",(#REF!))</f>
        <v>#REF!</v>
      </c>
      <c r="C109" s="10" t="e">
        <f t="shared" si="6"/>
        <v>#REF!</v>
      </c>
      <c r="D109" s="4" t="e">
        <f t="shared" si="7"/>
        <v>#REF!</v>
      </c>
      <c r="E109" s="8" t="e">
        <f t="shared" si="9"/>
        <v>#REF!</v>
      </c>
      <c r="F109" s="8" t="e">
        <f t="shared" si="10"/>
        <v>#REF!</v>
      </c>
      <c r="G109" s="8" t="e">
        <f t="shared" si="8"/>
        <v>#REF!</v>
      </c>
      <c r="H109" s="7" t="e">
        <f t="shared" si="11"/>
        <v>#REF!</v>
      </c>
    </row>
    <row r="110" spans="1:8" x14ac:dyDescent="0.2">
      <c r="A110" s="4" t="e">
        <f>IF(#REF!="","",(#REF!))</f>
        <v>#REF!</v>
      </c>
      <c r="B110" s="4" t="e">
        <f>IF(#REF!="","",(#REF!))</f>
        <v>#REF!</v>
      </c>
      <c r="C110" s="10" t="e">
        <f t="shared" si="6"/>
        <v>#REF!</v>
      </c>
      <c r="D110" s="4" t="e">
        <f t="shared" si="7"/>
        <v>#REF!</v>
      </c>
      <c r="E110" s="8" t="e">
        <f t="shared" si="9"/>
        <v>#REF!</v>
      </c>
      <c r="F110" s="8" t="e">
        <f t="shared" si="10"/>
        <v>#REF!</v>
      </c>
      <c r="G110" s="8" t="e">
        <f t="shared" si="8"/>
        <v>#REF!</v>
      </c>
      <c r="H110" s="7" t="e">
        <f t="shared" si="11"/>
        <v>#REF!</v>
      </c>
    </row>
    <row r="111" spans="1:8" x14ac:dyDescent="0.2">
      <c r="A111" s="4" t="e">
        <f>IF(#REF!="","",(#REF!))</f>
        <v>#REF!</v>
      </c>
      <c r="B111" s="4" t="e">
        <f>IF(#REF!="","",(#REF!))</f>
        <v>#REF!</v>
      </c>
      <c r="C111" s="10" t="e">
        <f t="shared" si="6"/>
        <v>#REF!</v>
      </c>
      <c r="D111" s="4" t="e">
        <f t="shared" si="7"/>
        <v>#REF!</v>
      </c>
      <c r="E111" s="8" t="e">
        <f t="shared" si="9"/>
        <v>#REF!</v>
      </c>
      <c r="F111" s="8" t="e">
        <f t="shared" si="10"/>
        <v>#REF!</v>
      </c>
      <c r="G111" s="8" t="e">
        <f t="shared" si="8"/>
        <v>#REF!</v>
      </c>
      <c r="H111" s="7" t="e">
        <f t="shared" si="11"/>
        <v>#REF!</v>
      </c>
    </row>
    <row r="112" spans="1:8" x14ac:dyDescent="0.2">
      <c r="A112" s="4" t="e">
        <f>IF(#REF!="","",(#REF!))</f>
        <v>#REF!</v>
      </c>
      <c r="B112" s="4" t="e">
        <f>IF(#REF!="","",(#REF!))</f>
        <v>#REF!</v>
      </c>
      <c r="C112" s="10" t="e">
        <f t="shared" si="6"/>
        <v>#REF!</v>
      </c>
      <c r="D112" s="4" t="e">
        <f t="shared" si="7"/>
        <v>#REF!</v>
      </c>
      <c r="E112" s="8" t="e">
        <f t="shared" si="9"/>
        <v>#REF!</v>
      </c>
      <c r="F112" s="8" t="e">
        <f t="shared" si="10"/>
        <v>#REF!</v>
      </c>
      <c r="G112" s="8" t="e">
        <f t="shared" si="8"/>
        <v>#REF!</v>
      </c>
      <c r="H112" s="7" t="e">
        <f t="shared" si="11"/>
        <v>#REF!</v>
      </c>
    </row>
    <row r="113" spans="1:8" x14ac:dyDescent="0.2">
      <c r="A113" s="4" t="e">
        <f>IF(#REF!="","",(#REF!))</f>
        <v>#REF!</v>
      </c>
      <c r="B113" s="4" t="e">
        <f>IF(#REF!="","",(#REF!))</f>
        <v>#REF!</v>
      </c>
      <c r="C113" s="10" t="e">
        <f t="shared" si="6"/>
        <v>#REF!</v>
      </c>
      <c r="D113" s="4" t="e">
        <f t="shared" si="7"/>
        <v>#REF!</v>
      </c>
      <c r="E113" s="8" t="e">
        <f t="shared" si="9"/>
        <v>#REF!</v>
      </c>
      <c r="F113" s="8" t="e">
        <f t="shared" si="10"/>
        <v>#REF!</v>
      </c>
      <c r="G113" s="8" t="e">
        <f t="shared" si="8"/>
        <v>#REF!</v>
      </c>
      <c r="H113" s="7" t="e">
        <f t="shared" si="11"/>
        <v>#REF!</v>
      </c>
    </row>
    <row r="114" spans="1:8" x14ac:dyDescent="0.2">
      <c r="A114" s="4" t="e">
        <f>IF(#REF!="","",(#REF!))</f>
        <v>#REF!</v>
      </c>
      <c r="B114" s="4" t="e">
        <f>IF(#REF!="","",(#REF!))</f>
        <v>#REF!</v>
      </c>
      <c r="C114" s="10" t="e">
        <f t="shared" si="6"/>
        <v>#REF!</v>
      </c>
      <c r="D114" s="4" t="e">
        <f t="shared" si="7"/>
        <v>#REF!</v>
      </c>
      <c r="E114" s="8" t="e">
        <f t="shared" si="9"/>
        <v>#REF!</v>
      </c>
      <c r="F114" s="8" t="e">
        <f t="shared" si="10"/>
        <v>#REF!</v>
      </c>
      <c r="G114" s="8" t="e">
        <f t="shared" si="8"/>
        <v>#REF!</v>
      </c>
      <c r="H114" s="7" t="e">
        <f t="shared" si="11"/>
        <v>#REF!</v>
      </c>
    </row>
    <row r="115" spans="1:8" x14ac:dyDescent="0.2">
      <c r="A115" s="4" t="e">
        <f>IF(#REF!="","",(#REF!))</f>
        <v>#REF!</v>
      </c>
      <c r="B115" s="4" t="e">
        <f>IF(#REF!="","",(#REF!))</f>
        <v>#REF!</v>
      </c>
      <c r="C115" s="10" t="e">
        <f t="shared" si="6"/>
        <v>#REF!</v>
      </c>
      <c r="D115" s="4" t="e">
        <f t="shared" si="7"/>
        <v>#REF!</v>
      </c>
      <c r="E115" s="8" t="e">
        <f t="shared" si="9"/>
        <v>#REF!</v>
      </c>
      <c r="F115" s="8" t="e">
        <f t="shared" si="10"/>
        <v>#REF!</v>
      </c>
      <c r="G115" s="8" t="e">
        <f t="shared" si="8"/>
        <v>#REF!</v>
      </c>
      <c r="H115" s="7" t="e">
        <f t="shared" si="11"/>
        <v>#REF!</v>
      </c>
    </row>
    <row r="116" spans="1:8" x14ac:dyDescent="0.2">
      <c r="A116" s="4" t="e">
        <f>IF(#REF!="","",(#REF!))</f>
        <v>#REF!</v>
      </c>
      <c r="B116" s="4" t="e">
        <f>IF(#REF!="","",(#REF!))</f>
        <v>#REF!</v>
      </c>
      <c r="C116" s="10" t="e">
        <f t="shared" si="6"/>
        <v>#REF!</v>
      </c>
      <c r="D116" s="4" t="e">
        <f t="shared" si="7"/>
        <v>#REF!</v>
      </c>
      <c r="E116" s="8" t="e">
        <f t="shared" si="9"/>
        <v>#REF!</v>
      </c>
      <c r="F116" s="8" t="e">
        <f t="shared" si="10"/>
        <v>#REF!</v>
      </c>
      <c r="G116" s="8" t="e">
        <f t="shared" si="8"/>
        <v>#REF!</v>
      </c>
      <c r="H116" s="7" t="e">
        <f t="shared" si="11"/>
        <v>#REF!</v>
      </c>
    </row>
    <row r="117" spans="1:8" x14ac:dyDescent="0.2">
      <c r="A117" s="4" t="e">
        <f>IF(#REF!="","",(#REF!))</f>
        <v>#REF!</v>
      </c>
      <c r="B117" s="4" t="e">
        <f>IF(#REF!="","",(#REF!))</f>
        <v>#REF!</v>
      </c>
      <c r="C117" s="10" t="e">
        <f t="shared" si="6"/>
        <v>#REF!</v>
      </c>
      <c r="D117" s="4" t="e">
        <f t="shared" si="7"/>
        <v>#REF!</v>
      </c>
      <c r="E117" s="8" t="e">
        <f t="shared" si="9"/>
        <v>#REF!</v>
      </c>
      <c r="F117" s="8" t="e">
        <f t="shared" si="10"/>
        <v>#REF!</v>
      </c>
      <c r="G117" s="8" t="e">
        <f t="shared" si="8"/>
        <v>#REF!</v>
      </c>
      <c r="H117" s="7" t="e">
        <f t="shared" si="11"/>
        <v>#REF!</v>
      </c>
    </row>
    <row r="118" spans="1:8" x14ac:dyDescent="0.2">
      <c r="A118" s="4" t="e">
        <f>IF(#REF!="","",(#REF!))</f>
        <v>#REF!</v>
      </c>
      <c r="B118" s="4" t="e">
        <f>IF(#REF!="","",(#REF!))</f>
        <v>#REF!</v>
      </c>
      <c r="C118" s="10" t="e">
        <f t="shared" si="6"/>
        <v>#REF!</v>
      </c>
      <c r="D118" s="4" t="e">
        <f t="shared" si="7"/>
        <v>#REF!</v>
      </c>
      <c r="E118" s="8" t="e">
        <f t="shared" si="9"/>
        <v>#REF!</v>
      </c>
      <c r="F118" s="8" t="e">
        <f t="shared" si="10"/>
        <v>#REF!</v>
      </c>
      <c r="G118" s="8" t="e">
        <f t="shared" si="8"/>
        <v>#REF!</v>
      </c>
      <c r="H118" s="7" t="e">
        <f t="shared" si="11"/>
        <v>#REF!</v>
      </c>
    </row>
    <row r="119" spans="1:8" x14ac:dyDescent="0.2">
      <c r="A119" s="4" t="e">
        <f>IF(#REF!="","",(#REF!))</f>
        <v>#REF!</v>
      </c>
      <c r="B119" s="4" t="e">
        <f>IF(#REF!="","",(#REF!))</f>
        <v>#REF!</v>
      </c>
      <c r="C119" s="10" t="e">
        <f t="shared" si="6"/>
        <v>#REF!</v>
      </c>
      <c r="D119" s="4" t="e">
        <f t="shared" si="7"/>
        <v>#REF!</v>
      </c>
      <c r="E119" s="8" t="e">
        <f t="shared" si="9"/>
        <v>#REF!</v>
      </c>
      <c r="F119" s="8" t="e">
        <f t="shared" si="10"/>
        <v>#REF!</v>
      </c>
      <c r="G119" s="8" t="e">
        <f t="shared" si="8"/>
        <v>#REF!</v>
      </c>
      <c r="H119" s="7" t="e">
        <f t="shared" si="11"/>
        <v>#REF!</v>
      </c>
    </row>
    <row r="120" spans="1:8" x14ac:dyDescent="0.2">
      <c r="A120" s="4" t="e">
        <f>IF(#REF!="","",(#REF!))</f>
        <v>#REF!</v>
      </c>
      <c r="B120" s="4" t="e">
        <f>IF(#REF!="","",(#REF!))</f>
        <v>#REF!</v>
      </c>
      <c r="C120" s="10" t="e">
        <f t="shared" si="6"/>
        <v>#REF!</v>
      </c>
      <c r="D120" s="4" t="e">
        <f t="shared" si="7"/>
        <v>#REF!</v>
      </c>
      <c r="E120" s="8" t="e">
        <f t="shared" si="9"/>
        <v>#REF!</v>
      </c>
      <c r="F120" s="8" t="e">
        <f t="shared" si="10"/>
        <v>#REF!</v>
      </c>
      <c r="G120" s="8" t="e">
        <f t="shared" si="8"/>
        <v>#REF!</v>
      </c>
      <c r="H120" s="7" t="e">
        <f t="shared" si="11"/>
        <v>#REF!</v>
      </c>
    </row>
    <row r="121" spans="1:8" x14ac:dyDescent="0.2">
      <c r="A121" s="4" t="e">
        <f>IF(#REF!="","",(#REF!))</f>
        <v>#REF!</v>
      </c>
      <c r="B121" s="4" t="e">
        <f>IF(#REF!="","",(#REF!))</f>
        <v>#REF!</v>
      </c>
      <c r="C121" s="10" t="e">
        <f t="shared" si="6"/>
        <v>#REF!</v>
      </c>
      <c r="D121" s="4" t="e">
        <f t="shared" si="7"/>
        <v>#REF!</v>
      </c>
      <c r="E121" s="8" t="e">
        <f t="shared" si="9"/>
        <v>#REF!</v>
      </c>
      <c r="F121" s="8" t="e">
        <f t="shared" si="10"/>
        <v>#REF!</v>
      </c>
      <c r="G121" s="8" t="e">
        <f t="shared" si="8"/>
        <v>#REF!</v>
      </c>
      <c r="H121" s="7" t="e">
        <f t="shared" si="11"/>
        <v>#REF!</v>
      </c>
    </row>
    <row r="122" spans="1:8" x14ac:dyDescent="0.2">
      <c r="A122" s="4" t="e">
        <f>IF(#REF!="","",(#REF!))</f>
        <v>#REF!</v>
      </c>
      <c r="B122" s="4" t="e">
        <f>IF(#REF!="","",(#REF!))</f>
        <v>#REF!</v>
      </c>
      <c r="C122" s="10" t="e">
        <f t="shared" si="6"/>
        <v>#REF!</v>
      </c>
      <c r="D122" s="4" t="e">
        <f t="shared" si="7"/>
        <v>#REF!</v>
      </c>
      <c r="E122" s="8" t="e">
        <f t="shared" si="9"/>
        <v>#REF!</v>
      </c>
      <c r="F122" s="8" t="e">
        <f t="shared" si="10"/>
        <v>#REF!</v>
      </c>
      <c r="G122" s="8" t="e">
        <f t="shared" si="8"/>
        <v>#REF!</v>
      </c>
      <c r="H122" s="7" t="e">
        <f t="shared" si="11"/>
        <v>#REF!</v>
      </c>
    </row>
    <row r="123" spans="1:8" x14ac:dyDescent="0.2">
      <c r="A123" s="4" t="e">
        <f>IF(#REF!="","",(#REF!))</f>
        <v>#REF!</v>
      </c>
      <c r="B123" s="4" t="e">
        <f>IF(#REF!="","",(#REF!))</f>
        <v>#REF!</v>
      </c>
      <c r="C123" s="10" t="e">
        <f t="shared" si="6"/>
        <v>#REF!</v>
      </c>
      <c r="D123" s="4" t="e">
        <f t="shared" si="7"/>
        <v>#REF!</v>
      </c>
      <c r="E123" s="8" t="e">
        <f t="shared" si="9"/>
        <v>#REF!</v>
      </c>
      <c r="F123" s="8" t="e">
        <f t="shared" si="10"/>
        <v>#REF!</v>
      </c>
      <c r="G123" s="8" t="e">
        <f t="shared" si="8"/>
        <v>#REF!</v>
      </c>
      <c r="H123" s="7" t="e">
        <f t="shared" si="11"/>
        <v>#REF!</v>
      </c>
    </row>
    <row r="124" spans="1:8" x14ac:dyDescent="0.2">
      <c r="A124" s="4" t="e">
        <f>IF(#REF!="","",(#REF!))</f>
        <v>#REF!</v>
      </c>
      <c r="B124" s="4" t="e">
        <f>IF(#REF!="","",(#REF!))</f>
        <v>#REF!</v>
      </c>
      <c r="C124" s="10" t="e">
        <f t="shared" si="6"/>
        <v>#REF!</v>
      </c>
      <c r="D124" s="4" t="e">
        <f t="shared" si="7"/>
        <v>#REF!</v>
      </c>
      <c r="E124" s="8" t="e">
        <f t="shared" si="9"/>
        <v>#REF!</v>
      </c>
      <c r="F124" s="8" t="e">
        <f t="shared" si="10"/>
        <v>#REF!</v>
      </c>
      <c r="G124" s="8" t="e">
        <f t="shared" si="8"/>
        <v>#REF!</v>
      </c>
      <c r="H124" s="7" t="e">
        <f t="shared" si="11"/>
        <v>#REF!</v>
      </c>
    </row>
    <row r="125" spans="1:8" x14ac:dyDescent="0.2">
      <c r="A125" s="4" t="e">
        <f>IF(#REF!="","",(#REF!))</f>
        <v>#REF!</v>
      </c>
      <c r="B125" s="4" t="e">
        <f>IF(#REF!="","",(#REF!))</f>
        <v>#REF!</v>
      </c>
      <c r="C125" s="10" t="e">
        <f t="shared" si="6"/>
        <v>#REF!</v>
      </c>
      <c r="D125" s="4" t="e">
        <f t="shared" si="7"/>
        <v>#REF!</v>
      </c>
      <c r="E125" s="8" t="e">
        <f t="shared" si="9"/>
        <v>#REF!</v>
      </c>
      <c r="F125" s="8" t="e">
        <f t="shared" si="10"/>
        <v>#REF!</v>
      </c>
      <c r="G125" s="8" t="e">
        <f t="shared" si="8"/>
        <v>#REF!</v>
      </c>
      <c r="H125" s="7" t="e">
        <f t="shared" si="11"/>
        <v>#REF!</v>
      </c>
    </row>
    <row r="126" spans="1:8" x14ac:dyDescent="0.2">
      <c r="A126" s="4" t="e">
        <f>IF(#REF!="","",(#REF!))</f>
        <v>#REF!</v>
      </c>
      <c r="B126" s="4" t="e">
        <f>IF(#REF!="","",(#REF!))</f>
        <v>#REF!</v>
      </c>
      <c r="C126" s="10" t="e">
        <f t="shared" si="6"/>
        <v>#REF!</v>
      </c>
      <c r="D126" s="4" t="e">
        <f t="shared" si="7"/>
        <v>#REF!</v>
      </c>
      <c r="E126" s="8" t="e">
        <f t="shared" si="9"/>
        <v>#REF!</v>
      </c>
      <c r="F126" s="8" t="e">
        <f t="shared" si="10"/>
        <v>#REF!</v>
      </c>
      <c r="G126" s="8" t="e">
        <f t="shared" si="8"/>
        <v>#REF!</v>
      </c>
      <c r="H126" s="7" t="e">
        <f t="shared" si="11"/>
        <v>#REF!</v>
      </c>
    </row>
    <row r="127" spans="1:8" x14ac:dyDescent="0.2">
      <c r="A127" s="4" t="e">
        <f>IF(#REF!="","",(#REF!))</f>
        <v>#REF!</v>
      </c>
      <c r="B127" s="4" t="e">
        <f>IF(#REF!="","",(#REF!))</f>
        <v>#REF!</v>
      </c>
      <c r="C127" s="10" t="e">
        <f t="shared" si="6"/>
        <v>#REF!</v>
      </c>
      <c r="D127" s="4" t="e">
        <f t="shared" si="7"/>
        <v>#REF!</v>
      </c>
      <c r="E127" s="8" t="e">
        <f t="shared" si="9"/>
        <v>#REF!</v>
      </c>
      <c r="F127" s="8" t="e">
        <f t="shared" si="10"/>
        <v>#REF!</v>
      </c>
      <c r="G127" s="8" t="e">
        <f t="shared" si="8"/>
        <v>#REF!</v>
      </c>
      <c r="H127" s="7" t="e">
        <f t="shared" si="11"/>
        <v>#REF!</v>
      </c>
    </row>
    <row r="128" spans="1:8" x14ac:dyDescent="0.2">
      <c r="A128" s="4" t="e">
        <f>IF(#REF!="","",(#REF!))</f>
        <v>#REF!</v>
      </c>
      <c r="B128" s="4" t="e">
        <f>IF(#REF!="","",(#REF!))</f>
        <v>#REF!</v>
      </c>
      <c r="C128" s="10" t="e">
        <f t="shared" si="6"/>
        <v>#REF!</v>
      </c>
      <c r="D128" s="4" t="e">
        <f t="shared" si="7"/>
        <v>#REF!</v>
      </c>
      <c r="E128" s="8" t="e">
        <f t="shared" si="9"/>
        <v>#REF!</v>
      </c>
      <c r="F128" s="8" t="e">
        <f t="shared" si="10"/>
        <v>#REF!</v>
      </c>
      <c r="G128" s="8" t="e">
        <f t="shared" si="8"/>
        <v>#REF!</v>
      </c>
      <c r="H128" s="7" t="e">
        <f t="shared" si="11"/>
        <v>#REF!</v>
      </c>
    </row>
    <row r="129" spans="1:8" x14ac:dyDescent="0.2">
      <c r="A129" s="4" t="e">
        <f>IF(#REF!="","",(#REF!))</f>
        <v>#REF!</v>
      </c>
      <c r="B129" s="4" t="e">
        <f>IF(#REF!="","",(#REF!))</f>
        <v>#REF!</v>
      </c>
      <c r="C129" s="10" t="e">
        <f t="shared" si="6"/>
        <v>#REF!</v>
      </c>
      <c r="D129" s="4" t="e">
        <f t="shared" si="7"/>
        <v>#REF!</v>
      </c>
      <c r="E129" s="8" t="e">
        <f t="shared" si="9"/>
        <v>#REF!</v>
      </c>
      <c r="F129" s="8" t="e">
        <f t="shared" si="10"/>
        <v>#REF!</v>
      </c>
      <c r="G129" s="8" t="e">
        <f t="shared" si="8"/>
        <v>#REF!</v>
      </c>
      <c r="H129" s="7" t="e">
        <f t="shared" si="11"/>
        <v>#REF!</v>
      </c>
    </row>
    <row r="130" spans="1:8" x14ac:dyDescent="0.2">
      <c r="A130" s="4" t="e">
        <f>IF(#REF!="","",(#REF!))</f>
        <v>#REF!</v>
      </c>
      <c r="B130" s="4" t="e">
        <f>IF(#REF!="","",(#REF!))</f>
        <v>#REF!</v>
      </c>
      <c r="C130" s="10" t="e">
        <f t="shared" si="6"/>
        <v>#REF!</v>
      </c>
      <c r="D130" s="4" t="e">
        <f t="shared" si="7"/>
        <v>#REF!</v>
      </c>
      <c r="E130" s="8" t="e">
        <f t="shared" si="9"/>
        <v>#REF!</v>
      </c>
      <c r="F130" s="8" t="e">
        <f t="shared" si="10"/>
        <v>#REF!</v>
      </c>
      <c r="G130" s="8" t="e">
        <f t="shared" si="8"/>
        <v>#REF!</v>
      </c>
      <c r="H130" s="7" t="e">
        <f t="shared" si="11"/>
        <v>#REF!</v>
      </c>
    </row>
    <row r="131" spans="1:8" x14ac:dyDescent="0.2">
      <c r="A131" s="4" t="e">
        <f>IF(#REF!="","",(#REF!))</f>
        <v>#REF!</v>
      </c>
      <c r="B131" s="4" t="e">
        <f>IF(#REF!="","",(#REF!))</f>
        <v>#REF!</v>
      </c>
      <c r="C131" s="10" t="e">
        <f t="shared" si="6"/>
        <v>#REF!</v>
      </c>
      <c r="D131" s="4" t="e">
        <f t="shared" si="7"/>
        <v>#REF!</v>
      </c>
      <c r="E131" s="8" t="e">
        <f t="shared" si="9"/>
        <v>#REF!</v>
      </c>
      <c r="F131" s="8" t="e">
        <f t="shared" si="10"/>
        <v>#REF!</v>
      </c>
      <c r="G131" s="8" t="e">
        <f t="shared" si="8"/>
        <v>#REF!</v>
      </c>
      <c r="H131" s="7" t="e">
        <f t="shared" si="11"/>
        <v>#REF!</v>
      </c>
    </row>
    <row r="132" spans="1:8" x14ac:dyDescent="0.2">
      <c r="A132" s="4" t="e">
        <f>IF(#REF!="","",(#REF!))</f>
        <v>#REF!</v>
      </c>
      <c r="B132" s="4" t="e">
        <f>IF(#REF!="","",(#REF!))</f>
        <v>#REF!</v>
      </c>
      <c r="C132" s="10" t="e">
        <f t="shared" si="6"/>
        <v>#REF!</v>
      </c>
      <c r="D132" s="4" t="e">
        <f t="shared" si="7"/>
        <v>#REF!</v>
      </c>
      <c r="E132" s="8" t="e">
        <f t="shared" si="9"/>
        <v>#REF!</v>
      </c>
      <c r="F132" s="8" t="e">
        <f t="shared" si="10"/>
        <v>#REF!</v>
      </c>
      <c r="G132" s="8" t="e">
        <f t="shared" si="8"/>
        <v>#REF!</v>
      </c>
      <c r="H132" s="7" t="e">
        <f t="shared" si="11"/>
        <v>#REF!</v>
      </c>
    </row>
    <row r="133" spans="1:8" x14ac:dyDescent="0.2">
      <c r="A133" s="4" t="e">
        <f>IF(#REF!="","",(#REF!))</f>
        <v>#REF!</v>
      </c>
      <c r="B133" s="4" t="e">
        <f>IF(#REF!="","",(#REF!))</f>
        <v>#REF!</v>
      </c>
      <c r="C133" s="10" t="e">
        <f t="shared" si="6"/>
        <v>#REF!</v>
      </c>
      <c r="D133" s="4" t="e">
        <f t="shared" si="7"/>
        <v>#REF!</v>
      </c>
      <c r="E133" s="8" t="e">
        <f t="shared" si="9"/>
        <v>#REF!</v>
      </c>
      <c r="F133" s="8" t="e">
        <f t="shared" si="10"/>
        <v>#REF!</v>
      </c>
      <c r="G133" s="8" t="e">
        <f t="shared" si="8"/>
        <v>#REF!</v>
      </c>
      <c r="H133" s="7" t="e">
        <f t="shared" si="11"/>
        <v>#REF!</v>
      </c>
    </row>
    <row r="134" spans="1:8" x14ac:dyDescent="0.2">
      <c r="A134" s="4" t="e">
        <f>IF(#REF!="","",(#REF!))</f>
        <v>#REF!</v>
      </c>
      <c r="B134" s="4" t="e">
        <f>IF(#REF!="","",(#REF!))</f>
        <v>#REF!</v>
      </c>
      <c r="C134" s="10" t="e">
        <f t="shared" si="6"/>
        <v>#REF!</v>
      </c>
      <c r="D134" s="4" t="e">
        <f t="shared" si="7"/>
        <v>#REF!</v>
      </c>
      <c r="E134" s="8" t="e">
        <f t="shared" si="9"/>
        <v>#REF!</v>
      </c>
      <c r="F134" s="8" t="e">
        <f t="shared" si="10"/>
        <v>#REF!</v>
      </c>
      <c r="G134" s="8" t="e">
        <f t="shared" si="8"/>
        <v>#REF!</v>
      </c>
      <c r="H134" s="7" t="e">
        <f t="shared" si="11"/>
        <v>#REF!</v>
      </c>
    </row>
    <row r="135" spans="1:8" x14ac:dyDescent="0.2">
      <c r="A135" s="4" t="e">
        <f>IF(#REF!="","",(#REF!))</f>
        <v>#REF!</v>
      </c>
      <c r="B135" s="4" t="e">
        <f>IF(#REF!="","",(#REF!))</f>
        <v>#REF!</v>
      </c>
      <c r="C135" s="10" t="e">
        <f t="shared" si="6"/>
        <v>#REF!</v>
      </c>
      <c r="D135" s="4" t="e">
        <f t="shared" si="7"/>
        <v>#REF!</v>
      </c>
      <c r="E135" s="8" t="e">
        <f t="shared" si="9"/>
        <v>#REF!</v>
      </c>
      <c r="F135" s="8" t="e">
        <f t="shared" si="10"/>
        <v>#REF!</v>
      </c>
      <c r="G135" s="8" t="e">
        <f t="shared" si="8"/>
        <v>#REF!</v>
      </c>
      <c r="H135" s="7" t="e">
        <f t="shared" si="11"/>
        <v>#REF!</v>
      </c>
    </row>
    <row r="136" spans="1:8" x14ac:dyDescent="0.2">
      <c r="A136" s="4" t="e">
        <f>IF(#REF!="","",(#REF!))</f>
        <v>#REF!</v>
      </c>
      <c r="B136" s="4" t="e">
        <f>IF(#REF!="","",(#REF!))</f>
        <v>#REF!</v>
      </c>
      <c r="C136" s="10" t="e">
        <f t="shared" si="6"/>
        <v>#REF!</v>
      </c>
      <c r="D136" s="4" t="e">
        <f t="shared" si="7"/>
        <v>#REF!</v>
      </c>
      <c r="E136" s="8" t="e">
        <f t="shared" si="9"/>
        <v>#REF!</v>
      </c>
      <c r="F136" s="8" t="e">
        <f t="shared" si="10"/>
        <v>#REF!</v>
      </c>
      <c r="G136" s="8" t="e">
        <f t="shared" si="8"/>
        <v>#REF!</v>
      </c>
      <c r="H136" s="7" t="e">
        <f t="shared" si="11"/>
        <v>#REF!</v>
      </c>
    </row>
    <row r="137" spans="1:8" x14ac:dyDescent="0.2">
      <c r="A137" s="4" t="e">
        <f>IF(#REF!="","",(#REF!))</f>
        <v>#REF!</v>
      </c>
      <c r="B137" s="4" t="e">
        <f>IF(#REF!="","",(#REF!))</f>
        <v>#REF!</v>
      </c>
      <c r="C137" s="10" t="e">
        <f t="shared" ref="C137:C193" si="12">IF(B137="","",(((2-(2*$B$4))/(1-(2*$B$4)))^(1/2)*B137))</f>
        <v>#REF!</v>
      </c>
      <c r="D137" s="4" t="e">
        <f t="shared" ref="D137:D193" si="13">IF(B137="","",(8.32*LOG10(B137)-1.61*LOG10(A137)))</f>
        <v>#REF!</v>
      </c>
      <c r="E137" s="8" t="e">
        <f t="shared" si="9"/>
        <v>#REF!</v>
      </c>
      <c r="F137" s="8" t="e">
        <f t="shared" si="10"/>
        <v>#REF!</v>
      </c>
      <c r="G137" s="8" t="e">
        <f t="shared" ref="G137:G193" si="14">IF(D137="","",((D137*1000)/$B$5)*((C137^2)-((4/3)*(B137^2))))</f>
        <v>#REF!</v>
      </c>
      <c r="H137" s="7" t="e">
        <f t="shared" si="11"/>
        <v>#REF!</v>
      </c>
    </row>
    <row r="138" spans="1:8" x14ac:dyDescent="0.2">
      <c r="A138" s="4" t="e">
        <f>IF(#REF!="","",(#REF!))</f>
        <v>#REF!</v>
      </c>
      <c r="B138" s="4" t="e">
        <f>IF(#REF!="","",(#REF!))</f>
        <v>#REF!</v>
      </c>
      <c r="C138" s="10" t="e">
        <f t="shared" si="12"/>
        <v>#REF!</v>
      </c>
      <c r="D138" s="4" t="e">
        <f t="shared" si="13"/>
        <v>#REF!</v>
      </c>
      <c r="E138" s="8" t="e">
        <f t="shared" ref="E138:E193" si="15">IF(B138="","",(B138^2*(D138*1000)/$B$5)*(1/1000))</f>
        <v>#REF!</v>
      </c>
      <c r="F138" s="8" t="e">
        <f t="shared" ref="F138:F193" si="16">IF(B138="","",(2*E138*(1+$B$4)))</f>
        <v>#REF!</v>
      </c>
      <c r="G138" s="8" t="e">
        <f t="shared" si="14"/>
        <v>#REF!</v>
      </c>
      <c r="H138" s="7" t="e">
        <f t="shared" ref="H138:H193" si="17">IF(D138="","",C138^2*((D138*1000)/$B$5))</f>
        <v>#REF!</v>
      </c>
    </row>
    <row r="139" spans="1:8" x14ac:dyDescent="0.2">
      <c r="A139" s="4" t="e">
        <f>IF(#REF!="","",(#REF!))</f>
        <v>#REF!</v>
      </c>
      <c r="B139" s="4" t="e">
        <f>IF(#REF!="","",(#REF!))</f>
        <v>#REF!</v>
      </c>
      <c r="C139" s="10" t="e">
        <f t="shared" si="12"/>
        <v>#REF!</v>
      </c>
      <c r="D139" s="4" t="e">
        <f t="shared" si="13"/>
        <v>#REF!</v>
      </c>
      <c r="E139" s="8" t="e">
        <f t="shared" si="15"/>
        <v>#REF!</v>
      </c>
      <c r="F139" s="8" t="e">
        <f t="shared" si="16"/>
        <v>#REF!</v>
      </c>
      <c r="G139" s="8" t="e">
        <f t="shared" si="14"/>
        <v>#REF!</v>
      </c>
      <c r="H139" s="7" t="e">
        <f t="shared" si="17"/>
        <v>#REF!</v>
      </c>
    </row>
    <row r="140" spans="1:8" x14ac:dyDescent="0.2">
      <c r="A140" s="4" t="e">
        <f>IF(#REF!="","",(#REF!))</f>
        <v>#REF!</v>
      </c>
      <c r="B140" s="4" t="e">
        <f>IF(#REF!="","",(#REF!))</f>
        <v>#REF!</v>
      </c>
      <c r="C140" s="10" t="e">
        <f t="shared" si="12"/>
        <v>#REF!</v>
      </c>
      <c r="D140" s="4" t="e">
        <f t="shared" si="13"/>
        <v>#REF!</v>
      </c>
      <c r="E140" s="8" t="e">
        <f t="shared" si="15"/>
        <v>#REF!</v>
      </c>
      <c r="F140" s="8" t="e">
        <f t="shared" si="16"/>
        <v>#REF!</v>
      </c>
      <c r="G140" s="8" t="e">
        <f t="shared" si="14"/>
        <v>#REF!</v>
      </c>
      <c r="H140" s="7" t="e">
        <f t="shared" si="17"/>
        <v>#REF!</v>
      </c>
    </row>
    <row r="141" spans="1:8" x14ac:dyDescent="0.2">
      <c r="A141" s="4" t="e">
        <f>IF(#REF!="","",(#REF!))</f>
        <v>#REF!</v>
      </c>
      <c r="B141" s="4" t="e">
        <f>IF(#REF!="","",(#REF!))</f>
        <v>#REF!</v>
      </c>
      <c r="C141" s="10" t="e">
        <f t="shared" si="12"/>
        <v>#REF!</v>
      </c>
      <c r="D141" s="4" t="e">
        <f t="shared" si="13"/>
        <v>#REF!</v>
      </c>
      <c r="E141" s="8" t="e">
        <f t="shared" si="15"/>
        <v>#REF!</v>
      </c>
      <c r="F141" s="8" t="e">
        <f t="shared" si="16"/>
        <v>#REF!</v>
      </c>
      <c r="G141" s="8" t="e">
        <f t="shared" si="14"/>
        <v>#REF!</v>
      </c>
      <c r="H141" s="7" t="e">
        <f t="shared" si="17"/>
        <v>#REF!</v>
      </c>
    </row>
    <row r="142" spans="1:8" x14ac:dyDescent="0.2">
      <c r="A142" s="4" t="e">
        <f>IF(#REF!="","",(#REF!))</f>
        <v>#REF!</v>
      </c>
      <c r="B142" s="4" t="e">
        <f>IF(#REF!="","",(#REF!))</f>
        <v>#REF!</v>
      </c>
      <c r="C142" s="10" t="e">
        <f t="shared" si="12"/>
        <v>#REF!</v>
      </c>
      <c r="D142" s="4" t="e">
        <f t="shared" si="13"/>
        <v>#REF!</v>
      </c>
      <c r="E142" s="8" t="e">
        <f t="shared" si="15"/>
        <v>#REF!</v>
      </c>
      <c r="F142" s="8" t="e">
        <f t="shared" si="16"/>
        <v>#REF!</v>
      </c>
      <c r="G142" s="8" t="e">
        <f t="shared" si="14"/>
        <v>#REF!</v>
      </c>
      <c r="H142" s="7" t="e">
        <f t="shared" si="17"/>
        <v>#REF!</v>
      </c>
    </row>
    <row r="143" spans="1:8" x14ac:dyDescent="0.2">
      <c r="A143" s="4" t="e">
        <f>IF(#REF!="","",(#REF!))</f>
        <v>#REF!</v>
      </c>
      <c r="B143" s="4" t="e">
        <f>IF(#REF!="","",(#REF!))</f>
        <v>#REF!</v>
      </c>
      <c r="C143" s="10" t="e">
        <f t="shared" si="12"/>
        <v>#REF!</v>
      </c>
      <c r="D143" s="4" t="e">
        <f t="shared" si="13"/>
        <v>#REF!</v>
      </c>
      <c r="E143" s="8" t="e">
        <f t="shared" si="15"/>
        <v>#REF!</v>
      </c>
      <c r="F143" s="8" t="e">
        <f t="shared" si="16"/>
        <v>#REF!</v>
      </c>
      <c r="G143" s="8" t="e">
        <f t="shared" si="14"/>
        <v>#REF!</v>
      </c>
      <c r="H143" s="7" t="e">
        <f t="shared" si="17"/>
        <v>#REF!</v>
      </c>
    </row>
    <row r="144" spans="1:8" x14ac:dyDescent="0.2">
      <c r="A144" s="4" t="e">
        <f>IF(#REF!="","",(#REF!))</f>
        <v>#REF!</v>
      </c>
      <c r="B144" s="4" t="e">
        <f>IF(#REF!="","",(#REF!))</f>
        <v>#REF!</v>
      </c>
      <c r="C144" s="10" t="e">
        <f t="shared" si="12"/>
        <v>#REF!</v>
      </c>
      <c r="D144" s="4" t="e">
        <f t="shared" si="13"/>
        <v>#REF!</v>
      </c>
      <c r="E144" s="8" t="e">
        <f t="shared" si="15"/>
        <v>#REF!</v>
      </c>
      <c r="F144" s="8" t="e">
        <f t="shared" si="16"/>
        <v>#REF!</v>
      </c>
      <c r="G144" s="8" t="e">
        <f t="shared" si="14"/>
        <v>#REF!</v>
      </c>
      <c r="H144" s="7" t="e">
        <f t="shared" si="17"/>
        <v>#REF!</v>
      </c>
    </row>
    <row r="145" spans="1:8" x14ac:dyDescent="0.2">
      <c r="A145" s="4" t="e">
        <f>IF(#REF!="","",(#REF!))</f>
        <v>#REF!</v>
      </c>
      <c r="B145" s="4" t="e">
        <f>IF(#REF!="","",(#REF!))</f>
        <v>#REF!</v>
      </c>
      <c r="C145" s="10" t="e">
        <f t="shared" si="12"/>
        <v>#REF!</v>
      </c>
      <c r="D145" s="4" t="e">
        <f t="shared" si="13"/>
        <v>#REF!</v>
      </c>
      <c r="E145" s="8" t="e">
        <f t="shared" si="15"/>
        <v>#REF!</v>
      </c>
      <c r="F145" s="8" t="e">
        <f t="shared" si="16"/>
        <v>#REF!</v>
      </c>
      <c r="G145" s="8" t="e">
        <f t="shared" si="14"/>
        <v>#REF!</v>
      </c>
      <c r="H145" s="7" t="e">
        <f t="shared" si="17"/>
        <v>#REF!</v>
      </c>
    </row>
    <row r="146" spans="1:8" x14ac:dyDescent="0.2">
      <c r="A146" s="4" t="e">
        <f>IF(#REF!="","",(#REF!))</f>
        <v>#REF!</v>
      </c>
      <c r="B146" s="4" t="e">
        <f>IF(#REF!="","",(#REF!))</f>
        <v>#REF!</v>
      </c>
      <c r="C146" s="10" t="e">
        <f t="shared" si="12"/>
        <v>#REF!</v>
      </c>
      <c r="D146" s="4" t="e">
        <f t="shared" si="13"/>
        <v>#REF!</v>
      </c>
      <c r="E146" s="8" t="e">
        <f t="shared" si="15"/>
        <v>#REF!</v>
      </c>
      <c r="F146" s="8" t="e">
        <f t="shared" si="16"/>
        <v>#REF!</v>
      </c>
      <c r="G146" s="8" t="e">
        <f t="shared" si="14"/>
        <v>#REF!</v>
      </c>
      <c r="H146" s="7" t="e">
        <f t="shared" si="17"/>
        <v>#REF!</v>
      </c>
    </row>
    <row r="147" spans="1:8" x14ac:dyDescent="0.2">
      <c r="A147" s="4" t="e">
        <f>IF(#REF!="","",(#REF!))</f>
        <v>#REF!</v>
      </c>
      <c r="B147" s="4" t="e">
        <f>IF(#REF!="","",(#REF!))</f>
        <v>#REF!</v>
      </c>
      <c r="C147" s="10" t="e">
        <f t="shared" si="12"/>
        <v>#REF!</v>
      </c>
      <c r="D147" s="4" t="e">
        <f t="shared" si="13"/>
        <v>#REF!</v>
      </c>
      <c r="E147" s="8" t="e">
        <f t="shared" si="15"/>
        <v>#REF!</v>
      </c>
      <c r="F147" s="8" t="e">
        <f t="shared" si="16"/>
        <v>#REF!</v>
      </c>
      <c r="G147" s="8" t="e">
        <f t="shared" si="14"/>
        <v>#REF!</v>
      </c>
      <c r="H147" s="7" t="e">
        <f t="shared" si="17"/>
        <v>#REF!</v>
      </c>
    </row>
    <row r="148" spans="1:8" x14ac:dyDescent="0.2">
      <c r="A148" s="4" t="e">
        <f>IF(#REF!="","",(#REF!))</f>
        <v>#REF!</v>
      </c>
      <c r="B148" s="4" t="e">
        <f>IF(#REF!="","",(#REF!))</f>
        <v>#REF!</v>
      </c>
      <c r="C148" s="10" t="e">
        <f t="shared" si="12"/>
        <v>#REF!</v>
      </c>
      <c r="D148" s="4" t="e">
        <f t="shared" si="13"/>
        <v>#REF!</v>
      </c>
      <c r="E148" s="8" t="e">
        <f t="shared" si="15"/>
        <v>#REF!</v>
      </c>
      <c r="F148" s="8" t="e">
        <f t="shared" si="16"/>
        <v>#REF!</v>
      </c>
      <c r="G148" s="8" t="e">
        <f t="shared" si="14"/>
        <v>#REF!</v>
      </c>
      <c r="H148" s="7" t="e">
        <f t="shared" si="17"/>
        <v>#REF!</v>
      </c>
    </row>
    <row r="149" spans="1:8" x14ac:dyDescent="0.2">
      <c r="A149" s="4" t="e">
        <f>IF(#REF!="","",(#REF!))</f>
        <v>#REF!</v>
      </c>
      <c r="B149" s="4" t="e">
        <f>IF(#REF!="","",(#REF!))</f>
        <v>#REF!</v>
      </c>
      <c r="C149" s="10" t="e">
        <f t="shared" si="12"/>
        <v>#REF!</v>
      </c>
      <c r="D149" s="4" t="e">
        <f t="shared" si="13"/>
        <v>#REF!</v>
      </c>
      <c r="E149" s="8" t="e">
        <f t="shared" si="15"/>
        <v>#REF!</v>
      </c>
      <c r="F149" s="8" t="e">
        <f t="shared" si="16"/>
        <v>#REF!</v>
      </c>
      <c r="G149" s="8" t="e">
        <f t="shared" si="14"/>
        <v>#REF!</v>
      </c>
      <c r="H149" s="7" t="e">
        <f t="shared" si="17"/>
        <v>#REF!</v>
      </c>
    </row>
    <row r="150" spans="1:8" x14ac:dyDescent="0.2">
      <c r="A150" s="4" t="e">
        <f>IF(#REF!="","",(#REF!))</f>
        <v>#REF!</v>
      </c>
      <c r="B150" s="4" t="e">
        <f>IF(#REF!="","",(#REF!))</f>
        <v>#REF!</v>
      </c>
      <c r="C150" s="10" t="e">
        <f t="shared" si="12"/>
        <v>#REF!</v>
      </c>
      <c r="D150" s="4" t="e">
        <f t="shared" si="13"/>
        <v>#REF!</v>
      </c>
      <c r="E150" s="8" t="e">
        <f t="shared" si="15"/>
        <v>#REF!</v>
      </c>
      <c r="F150" s="8" t="e">
        <f t="shared" si="16"/>
        <v>#REF!</v>
      </c>
      <c r="G150" s="8" t="e">
        <f t="shared" si="14"/>
        <v>#REF!</v>
      </c>
      <c r="H150" s="7" t="e">
        <f t="shared" si="17"/>
        <v>#REF!</v>
      </c>
    </row>
    <row r="151" spans="1:8" x14ac:dyDescent="0.2">
      <c r="A151" s="4" t="e">
        <f>IF(#REF!="","",(#REF!))</f>
        <v>#REF!</v>
      </c>
      <c r="B151" s="4" t="e">
        <f>IF(#REF!="","",(#REF!))</f>
        <v>#REF!</v>
      </c>
      <c r="C151" s="10" t="e">
        <f t="shared" si="12"/>
        <v>#REF!</v>
      </c>
      <c r="D151" s="4" t="e">
        <f t="shared" si="13"/>
        <v>#REF!</v>
      </c>
      <c r="E151" s="8" t="e">
        <f t="shared" si="15"/>
        <v>#REF!</v>
      </c>
      <c r="F151" s="8" t="e">
        <f t="shared" si="16"/>
        <v>#REF!</v>
      </c>
      <c r="G151" s="8" t="e">
        <f t="shared" si="14"/>
        <v>#REF!</v>
      </c>
      <c r="H151" s="7" t="e">
        <f t="shared" si="17"/>
        <v>#REF!</v>
      </c>
    </row>
    <row r="152" spans="1:8" x14ac:dyDescent="0.2">
      <c r="A152" s="4" t="e">
        <f>IF(#REF!="","",(#REF!))</f>
        <v>#REF!</v>
      </c>
      <c r="B152" s="4" t="e">
        <f>IF(#REF!="","",(#REF!))</f>
        <v>#REF!</v>
      </c>
      <c r="C152" s="10" t="e">
        <f t="shared" si="12"/>
        <v>#REF!</v>
      </c>
      <c r="D152" s="4" t="e">
        <f t="shared" si="13"/>
        <v>#REF!</v>
      </c>
      <c r="E152" s="8" t="e">
        <f t="shared" si="15"/>
        <v>#REF!</v>
      </c>
      <c r="F152" s="8" t="e">
        <f t="shared" si="16"/>
        <v>#REF!</v>
      </c>
      <c r="G152" s="8" t="e">
        <f t="shared" si="14"/>
        <v>#REF!</v>
      </c>
      <c r="H152" s="7" t="e">
        <f t="shared" si="17"/>
        <v>#REF!</v>
      </c>
    </row>
    <row r="153" spans="1:8" x14ac:dyDescent="0.2">
      <c r="A153" s="4" t="e">
        <f>IF(#REF!="","",(#REF!))</f>
        <v>#REF!</v>
      </c>
      <c r="B153" s="4" t="e">
        <f>IF(#REF!="","",(#REF!))</f>
        <v>#REF!</v>
      </c>
      <c r="C153" s="10" t="e">
        <f t="shared" si="12"/>
        <v>#REF!</v>
      </c>
      <c r="D153" s="4" t="e">
        <f t="shared" si="13"/>
        <v>#REF!</v>
      </c>
      <c r="E153" s="8" t="e">
        <f t="shared" si="15"/>
        <v>#REF!</v>
      </c>
      <c r="F153" s="8" t="e">
        <f t="shared" si="16"/>
        <v>#REF!</v>
      </c>
      <c r="G153" s="8" t="e">
        <f t="shared" si="14"/>
        <v>#REF!</v>
      </c>
      <c r="H153" s="7" t="e">
        <f t="shared" si="17"/>
        <v>#REF!</v>
      </c>
    </row>
    <row r="154" spans="1:8" x14ac:dyDescent="0.2">
      <c r="A154" s="4" t="e">
        <f>IF(#REF!="","",(#REF!))</f>
        <v>#REF!</v>
      </c>
      <c r="B154" s="4" t="e">
        <f>IF(#REF!="","",(#REF!))</f>
        <v>#REF!</v>
      </c>
      <c r="C154" s="10" t="e">
        <f t="shared" si="12"/>
        <v>#REF!</v>
      </c>
      <c r="D154" s="4" t="e">
        <f t="shared" si="13"/>
        <v>#REF!</v>
      </c>
      <c r="E154" s="8" t="e">
        <f t="shared" si="15"/>
        <v>#REF!</v>
      </c>
      <c r="F154" s="8" t="e">
        <f t="shared" si="16"/>
        <v>#REF!</v>
      </c>
      <c r="G154" s="8" t="e">
        <f t="shared" si="14"/>
        <v>#REF!</v>
      </c>
      <c r="H154" s="7" t="e">
        <f t="shared" si="17"/>
        <v>#REF!</v>
      </c>
    </row>
    <row r="155" spans="1:8" x14ac:dyDescent="0.2">
      <c r="A155" s="4" t="e">
        <f>IF(#REF!="","",(#REF!))</f>
        <v>#REF!</v>
      </c>
      <c r="B155" s="4" t="e">
        <f>IF(#REF!="","",(#REF!))</f>
        <v>#REF!</v>
      </c>
      <c r="C155" s="10" t="e">
        <f t="shared" si="12"/>
        <v>#REF!</v>
      </c>
      <c r="D155" s="4" t="e">
        <f t="shared" si="13"/>
        <v>#REF!</v>
      </c>
      <c r="E155" s="8" t="e">
        <f t="shared" si="15"/>
        <v>#REF!</v>
      </c>
      <c r="F155" s="8" t="e">
        <f t="shared" si="16"/>
        <v>#REF!</v>
      </c>
      <c r="G155" s="8" t="e">
        <f t="shared" si="14"/>
        <v>#REF!</v>
      </c>
      <c r="H155" s="7" t="e">
        <f t="shared" si="17"/>
        <v>#REF!</v>
      </c>
    </row>
    <row r="156" spans="1:8" x14ac:dyDescent="0.2">
      <c r="A156" s="4" t="e">
        <f>IF(#REF!="","",(#REF!))</f>
        <v>#REF!</v>
      </c>
      <c r="B156" s="4" t="e">
        <f>IF(#REF!="","",(#REF!))</f>
        <v>#REF!</v>
      </c>
      <c r="C156" s="10" t="e">
        <f t="shared" si="12"/>
        <v>#REF!</v>
      </c>
      <c r="D156" s="4" t="e">
        <f t="shared" si="13"/>
        <v>#REF!</v>
      </c>
      <c r="E156" s="8" t="e">
        <f t="shared" si="15"/>
        <v>#REF!</v>
      </c>
      <c r="F156" s="8" t="e">
        <f t="shared" si="16"/>
        <v>#REF!</v>
      </c>
      <c r="G156" s="8" t="e">
        <f t="shared" si="14"/>
        <v>#REF!</v>
      </c>
      <c r="H156" s="7" t="e">
        <f t="shared" si="17"/>
        <v>#REF!</v>
      </c>
    </row>
    <row r="157" spans="1:8" x14ac:dyDescent="0.2">
      <c r="A157" s="4" t="e">
        <f>IF(#REF!="","",(#REF!))</f>
        <v>#REF!</v>
      </c>
      <c r="B157" s="4" t="e">
        <f>IF(#REF!="","",(#REF!))</f>
        <v>#REF!</v>
      </c>
      <c r="C157" s="10" t="e">
        <f t="shared" si="12"/>
        <v>#REF!</v>
      </c>
      <c r="D157" s="4" t="e">
        <f t="shared" si="13"/>
        <v>#REF!</v>
      </c>
      <c r="E157" s="8" t="e">
        <f t="shared" si="15"/>
        <v>#REF!</v>
      </c>
      <c r="F157" s="8" t="e">
        <f t="shared" si="16"/>
        <v>#REF!</v>
      </c>
      <c r="G157" s="8" t="e">
        <f t="shared" si="14"/>
        <v>#REF!</v>
      </c>
      <c r="H157" s="7" t="e">
        <f t="shared" si="17"/>
        <v>#REF!</v>
      </c>
    </row>
    <row r="158" spans="1:8" x14ac:dyDescent="0.2">
      <c r="A158" s="4" t="e">
        <f>IF(#REF!="","",(#REF!))</f>
        <v>#REF!</v>
      </c>
      <c r="B158" s="4" t="e">
        <f>IF(#REF!="","",(#REF!))</f>
        <v>#REF!</v>
      </c>
      <c r="C158" s="10" t="e">
        <f t="shared" si="12"/>
        <v>#REF!</v>
      </c>
      <c r="D158" s="4" t="e">
        <f t="shared" si="13"/>
        <v>#REF!</v>
      </c>
      <c r="E158" s="8" t="e">
        <f t="shared" si="15"/>
        <v>#REF!</v>
      </c>
      <c r="F158" s="8" t="e">
        <f t="shared" si="16"/>
        <v>#REF!</v>
      </c>
      <c r="G158" s="8" t="e">
        <f t="shared" si="14"/>
        <v>#REF!</v>
      </c>
      <c r="H158" s="7" t="e">
        <f t="shared" si="17"/>
        <v>#REF!</v>
      </c>
    </row>
    <row r="159" spans="1:8" x14ac:dyDescent="0.2">
      <c r="A159" s="4" t="e">
        <f>IF(#REF!="","",(#REF!))</f>
        <v>#REF!</v>
      </c>
      <c r="B159" s="4" t="e">
        <f>IF(#REF!="","",(#REF!))</f>
        <v>#REF!</v>
      </c>
      <c r="C159" s="10" t="e">
        <f t="shared" si="12"/>
        <v>#REF!</v>
      </c>
      <c r="D159" s="4" t="e">
        <f t="shared" si="13"/>
        <v>#REF!</v>
      </c>
      <c r="E159" s="8" t="e">
        <f t="shared" si="15"/>
        <v>#REF!</v>
      </c>
      <c r="F159" s="8" t="e">
        <f t="shared" si="16"/>
        <v>#REF!</v>
      </c>
      <c r="G159" s="8" t="e">
        <f t="shared" si="14"/>
        <v>#REF!</v>
      </c>
      <c r="H159" s="7" t="e">
        <f t="shared" si="17"/>
        <v>#REF!</v>
      </c>
    </row>
    <row r="160" spans="1:8" x14ac:dyDescent="0.2">
      <c r="A160" s="4" t="e">
        <f>IF(#REF!="","",(#REF!))</f>
        <v>#REF!</v>
      </c>
      <c r="B160" s="4" t="e">
        <f>IF(#REF!="","",(#REF!))</f>
        <v>#REF!</v>
      </c>
      <c r="C160" s="10" t="e">
        <f t="shared" si="12"/>
        <v>#REF!</v>
      </c>
      <c r="D160" s="4" t="e">
        <f t="shared" si="13"/>
        <v>#REF!</v>
      </c>
      <c r="E160" s="8" t="e">
        <f t="shared" si="15"/>
        <v>#REF!</v>
      </c>
      <c r="F160" s="8" t="e">
        <f t="shared" si="16"/>
        <v>#REF!</v>
      </c>
      <c r="G160" s="8" t="e">
        <f t="shared" si="14"/>
        <v>#REF!</v>
      </c>
      <c r="H160" s="7" t="e">
        <f t="shared" si="17"/>
        <v>#REF!</v>
      </c>
    </row>
    <row r="161" spans="1:8" x14ac:dyDescent="0.2">
      <c r="A161" s="4" t="e">
        <f>IF(#REF!="","",(#REF!))</f>
        <v>#REF!</v>
      </c>
      <c r="B161" s="4" t="e">
        <f>IF(#REF!="","",(#REF!))</f>
        <v>#REF!</v>
      </c>
      <c r="C161" s="10" t="e">
        <f t="shared" si="12"/>
        <v>#REF!</v>
      </c>
      <c r="D161" s="4" t="e">
        <f t="shared" si="13"/>
        <v>#REF!</v>
      </c>
      <c r="E161" s="8" t="e">
        <f t="shared" si="15"/>
        <v>#REF!</v>
      </c>
      <c r="F161" s="8" t="e">
        <f t="shared" si="16"/>
        <v>#REF!</v>
      </c>
      <c r="G161" s="8" t="e">
        <f t="shared" si="14"/>
        <v>#REF!</v>
      </c>
      <c r="H161" s="7" t="e">
        <f t="shared" si="17"/>
        <v>#REF!</v>
      </c>
    </row>
    <row r="162" spans="1:8" x14ac:dyDescent="0.2">
      <c r="A162" s="4" t="e">
        <f>IF(#REF!="","",(#REF!))</f>
        <v>#REF!</v>
      </c>
      <c r="B162" s="4" t="e">
        <f>IF(#REF!="","",(#REF!))</f>
        <v>#REF!</v>
      </c>
      <c r="C162" s="10" t="e">
        <f t="shared" si="12"/>
        <v>#REF!</v>
      </c>
      <c r="D162" s="4" t="e">
        <f t="shared" si="13"/>
        <v>#REF!</v>
      </c>
      <c r="E162" s="8" t="e">
        <f t="shared" si="15"/>
        <v>#REF!</v>
      </c>
      <c r="F162" s="8" t="e">
        <f t="shared" si="16"/>
        <v>#REF!</v>
      </c>
      <c r="G162" s="8" t="e">
        <f t="shared" si="14"/>
        <v>#REF!</v>
      </c>
      <c r="H162" s="7" t="e">
        <f t="shared" si="17"/>
        <v>#REF!</v>
      </c>
    </row>
    <row r="163" spans="1:8" x14ac:dyDescent="0.2">
      <c r="A163" s="4" t="e">
        <f>IF(#REF!="","",(#REF!))</f>
        <v>#REF!</v>
      </c>
      <c r="B163" s="4" t="e">
        <f>IF(#REF!="","",(#REF!))</f>
        <v>#REF!</v>
      </c>
      <c r="C163" s="10" t="e">
        <f t="shared" si="12"/>
        <v>#REF!</v>
      </c>
      <c r="D163" s="4" t="e">
        <f t="shared" si="13"/>
        <v>#REF!</v>
      </c>
      <c r="E163" s="8" t="e">
        <f t="shared" si="15"/>
        <v>#REF!</v>
      </c>
      <c r="F163" s="8" t="e">
        <f t="shared" si="16"/>
        <v>#REF!</v>
      </c>
      <c r="G163" s="8" t="e">
        <f t="shared" si="14"/>
        <v>#REF!</v>
      </c>
      <c r="H163" s="7" t="e">
        <f t="shared" si="17"/>
        <v>#REF!</v>
      </c>
    </row>
    <row r="164" spans="1:8" x14ac:dyDescent="0.2">
      <c r="A164" s="4" t="e">
        <f>IF(#REF!="","",(#REF!))</f>
        <v>#REF!</v>
      </c>
      <c r="B164" s="4" t="e">
        <f>IF(#REF!="","",(#REF!))</f>
        <v>#REF!</v>
      </c>
      <c r="C164" s="10" t="e">
        <f t="shared" si="12"/>
        <v>#REF!</v>
      </c>
      <c r="D164" s="4" t="e">
        <f t="shared" si="13"/>
        <v>#REF!</v>
      </c>
      <c r="E164" s="8" t="e">
        <f t="shared" si="15"/>
        <v>#REF!</v>
      </c>
      <c r="F164" s="8" t="e">
        <f t="shared" si="16"/>
        <v>#REF!</v>
      </c>
      <c r="G164" s="8" t="e">
        <f t="shared" si="14"/>
        <v>#REF!</v>
      </c>
      <c r="H164" s="7" t="e">
        <f t="shared" si="17"/>
        <v>#REF!</v>
      </c>
    </row>
    <row r="165" spans="1:8" x14ac:dyDescent="0.2">
      <c r="A165" s="4" t="e">
        <f>IF(#REF!="","",(#REF!))</f>
        <v>#REF!</v>
      </c>
      <c r="B165" s="4" t="e">
        <f>IF(#REF!="","",(#REF!))</f>
        <v>#REF!</v>
      </c>
      <c r="C165" s="10" t="e">
        <f t="shared" si="12"/>
        <v>#REF!</v>
      </c>
      <c r="D165" s="4" t="e">
        <f t="shared" si="13"/>
        <v>#REF!</v>
      </c>
      <c r="E165" s="8" t="e">
        <f t="shared" si="15"/>
        <v>#REF!</v>
      </c>
      <c r="F165" s="8" t="e">
        <f t="shared" si="16"/>
        <v>#REF!</v>
      </c>
      <c r="G165" s="8" t="e">
        <f t="shared" si="14"/>
        <v>#REF!</v>
      </c>
      <c r="H165" s="7" t="e">
        <f t="shared" si="17"/>
        <v>#REF!</v>
      </c>
    </row>
    <row r="166" spans="1:8" x14ac:dyDescent="0.2">
      <c r="A166" s="4" t="e">
        <f>IF(#REF!="","",(#REF!))</f>
        <v>#REF!</v>
      </c>
      <c r="B166" s="4" t="e">
        <f>IF(#REF!="","",(#REF!))</f>
        <v>#REF!</v>
      </c>
      <c r="C166" s="10" t="e">
        <f t="shared" si="12"/>
        <v>#REF!</v>
      </c>
      <c r="D166" s="4" t="e">
        <f t="shared" si="13"/>
        <v>#REF!</v>
      </c>
      <c r="E166" s="8" t="e">
        <f t="shared" si="15"/>
        <v>#REF!</v>
      </c>
      <c r="F166" s="8" t="e">
        <f t="shared" si="16"/>
        <v>#REF!</v>
      </c>
      <c r="G166" s="8" t="e">
        <f t="shared" si="14"/>
        <v>#REF!</v>
      </c>
      <c r="H166" s="7" t="e">
        <f t="shared" si="17"/>
        <v>#REF!</v>
      </c>
    </row>
    <row r="167" spans="1:8" x14ac:dyDescent="0.2">
      <c r="A167" s="4" t="e">
        <f>IF(#REF!="","",(#REF!))</f>
        <v>#REF!</v>
      </c>
      <c r="B167" s="4" t="e">
        <f>IF(#REF!="","",(#REF!))</f>
        <v>#REF!</v>
      </c>
      <c r="C167" s="10" t="e">
        <f t="shared" si="12"/>
        <v>#REF!</v>
      </c>
      <c r="D167" s="4" t="e">
        <f t="shared" si="13"/>
        <v>#REF!</v>
      </c>
      <c r="E167" s="8" t="e">
        <f t="shared" si="15"/>
        <v>#REF!</v>
      </c>
      <c r="F167" s="8" t="e">
        <f t="shared" si="16"/>
        <v>#REF!</v>
      </c>
      <c r="G167" s="8" t="e">
        <f t="shared" si="14"/>
        <v>#REF!</v>
      </c>
      <c r="H167" s="7" t="e">
        <f t="shared" si="17"/>
        <v>#REF!</v>
      </c>
    </row>
    <row r="168" spans="1:8" x14ac:dyDescent="0.2">
      <c r="A168" s="4" t="e">
        <f>IF(#REF!="","",(#REF!))</f>
        <v>#REF!</v>
      </c>
      <c r="B168" s="4" t="e">
        <f>IF(#REF!="","",(#REF!))</f>
        <v>#REF!</v>
      </c>
      <c r="C168" s="10" t="e">
        <f t="shared" si="12"/>
        <v>#REF!</v>
      </c>
      <c r="D168" s="4" t="e">
        <f t="shared" si="13"/>
        <v>#REF!</v>
      </c>
      <c r="E168" s="8" t="e">
        <f t="shared" si="15"/>
        <v>#REF!</v>
      </c>
      <c r="F168" s="8" t="e">
        <f t="shared" si="16"/>
        <v>#REF!</v>
      </c>
      <c r="G168" s="8" t="e">
        <f t="shared" si="14"/>
        <v>#REF!</v>
      </c>
      <c r="H168" s="7" t="e">
        <f t="shared" si="17"/>
        <v>#REF!</v>
      </c>
    </row>
    <row r="169" spans="1:8" x14ac:dyDescent="0.2">
      <c r="A169" s="4" t="e">
        <f>IF(#REF!="","",(#REF!))</f>
        <v>#REF!</v>
      </c>
      <c r="B169" s="4" t="e">
        <f>IF(#REF!="","",(#REF!))</f>
        <v>#REF!</v>
      </c>
      <c r="C169" s="10" t="e">
        <f t="shared" si="12"/>
        <v>#REF!</v>
      </c>
      <c r="D169" s="4" t="e">
        <f t="shared" si="13"/>
        <v>#REF!</v>
      </c>
      <c r="E169" s="8" t="e">
        <f t="shared" si="15"/>
        <v>#REF!</v>
      </c>
      <c r="F169" s="8" t="e">
        <f t="shared" si="16"/>
        <v>#REF!</v>
      </c>
      <c r="G169" s="8" t="e">
        <f t="shared" si="14"/>
        <v>#REF!</v>
      </c>
      <c r="H169" s="7" t="e">
        <f t="shared" si="17"/>
        <v>#REF!</v>
      </c>
    </row>
    <row r="170" spans="1:8" x14ac:dyDescent="0.2">
      <c r="A170" s="4" t="e">
        <f>IF(#REF!="","",(#REF!))</f>
        <v>#REF!</v>
      </c>
      <c r="B170" s="4" t="e">
        <f>IF(#REF!="","",(#REF!))</f>
        <v>#REF!</v>
      </c>
      <c r="C170" s="10" t="e">
        <f t="shared" si="12"/>
        <v>#REF!</v>
      </c>
      <c r="D170" s="4" t="e">
        <f t="shared" si="13"/>
        <v>#REF!</v>
      </c>
      <c r="E170" s="8" t="e">
        <f t="shared" si="15"/>
        <v>#REF!</v>
      </c>
      <c r="F170" s="8" t="e">
        <f t="shared" si="16"/>
        <v>#REF!</v>
      </c>
      <c r="G170" s="8" t="e">
        <f t="shared" si="14"/>
        <v>#REF!</v>
      </c>
      <c r="H170" s="7" t="e">
        <f t="shared" si="17"/>
        <v>#REF!</v>
      </c>
    </row>
    <row r="171" spans="1:8" x14ac:dyDescent="0.2">
      <c r="A171" s="4" t="e">
        <f>IF(#REF!="","",(#REF!))</f>
        <v>#REF!</v>
      </c>
      <c r="B171" s="4" t="e">
        <f>IF(#REF!="","",(#REF!))</f>
        <v>#REF!</v>
      </c>
      <c r="C171" s="10" t="e">
        <f t="shared" si="12"/>
        <v>#REF!</v>
      </c>
      <c r="D171" s="4" t="e">
        <f t="shared" si="13"/>
        <v>#REF!</v>
      </c>
      <c r="E171" s="8" t="e">
        <f t="shared" si="15"/>
        <v>#REF!</v>
      </c>
      <c r="F171" s="8" t="e">
        <f t="shared" si="16"/>
        <v>#REF!</v>
      </c>
      <c r="G171" s="8" t="e">
        <f t="shared" si="14"/>
        <v>#REF!</v>
      </c>
      <c r="H171" s="7" t="e">
        <f t="shared" si="17"/>
        <v>#REF!</v>
      </c>
    </row>
    <row r="172" spans="1:8" x14ac:dyDescent="0.2">
      <c r="A172" s="4" t="e">
        <f>IF(#REF!="","",(#REF!))</f>
        <v>#REF!</v>
      </c>
      <c r="B172" s="4" t="e">
        <f>IF(#REF!="","",(#REF!))</f>
        <v>#REF!</v>
      </c>
      <c r="C172" s="10" t="e">
        <f t="shared" si="12"/>
        <v>#REF!</v>
      </c>
      <c r="D172" s="4" t="e">
        <f t="shared" si="13"/>
        <v>#REF!</v>
      </c>
      <c r="E172" s="8" t="e">
        <f t="shared" si="15"/>
        <v>#REF!</v>
      </c>
      <c r="F172" s="8" t="e">
        <f t="shared" si="16"/>
        <v>#REF!</v>
      </c>
      <c r="G172" s="8" t="e">
        <f t="shared" si="14"/>
        <v>#REF!</v>
      </c>
      <c r="H172" s="7" t="e">
        <f t="shared" si="17"/>
        <v>#REF!</v>
      </c>
    </row>
    <row r="173" spans="1:8" x14ac:dyDescent="0.2">
      <c r="A173" s="4" t="e">
        <f>IF(#REF!="","",(#REF!))</f>
        <v>#REF!</v>
      </c>
      <c r="B173" s="4" t="e">
        <f>IF(#REF!="","",(#REF!))</f>
        <v>#REF!</v>
      </c>
      <c r="C173" s="10" t="e">
        <f t="shared" si="12"/>
        <v>#REF!</v>
      </c>
      <c r="D173" s="4" t="e">
        <f t="shared" si="13"/>
        <v>#REF!</v>
      </c>
      <c r="E173" s="8" t="e">
        <f t="shared" si="15"/>
        <v>#REF!</v>
      </c>
      <c r="F173" s="8" t="e">
        <f t="shared" si="16"/>
        <v>#REF!</v>
      </c>
      <c r="G173" s="8" t="e">
        <f t="shared" si="14"/>
        <v>#REF!</v>
      </c>
      <c r="H173" s="7" t="e">
        <f t="shared" si="17"/>
        <v>#REF!</v>
      </c>
    </row>
    <row r="174" spans="1:8" x14ac:dyDescent="0.2">
      <c r="A174" s="4" t="e">
        <f>IF(#REF!="","",(#REF!))</f>
        <v>#REF!</v>
      </c>
      <c r="B174" s="4" t="e">
        <f>IF(#REF!="","",(#REF!))</f>
        <v>#REF!</v>
      </c>
      <c r="C174" s="10" t="e">
        <f t="shared" si="12"/>
        <v>#REF!</v>
      </c>
      <c r="D174" s="4" t="e">
        <f t="shared" si="13"/>
        <v>#REF!</v>
      </c>
      <c r="E174" s="8" t="e">
        <f t="shared" si="15"/>
        <v>#REF!</v>
      </c>
      <c r="F174" s="8" t="e">
        <f t="shared" si="16"/>
        <v>#REF!</v>
      </c>
      <c r="G174" s="8" t="e">
        <f t="shared" si="14"/>
        <v>#REF!</v>
      </c>
      <c r="H174" s="7" t="e">
        <f t="shared" si="17"/>
        <v>#REF!</v>
      </c>
    </row>
    <row r="175" spans="1:8" x14ac:dyDescent="0.2">
      <c r="A175" s="4" t="e">
        <f>IF(#REF!="","",(#REF!))</f>
        <v>#REF!</v>
      </c>
      <c r="B175" s="4" t="e">
        <f>IF(#REF!="","",(#REF!))</f>
        <v>#REF!</v>
      </c>
      <c r="C175" s="10" t="e">
        <f t="shared" si="12"/>
        <v>#REF!</v>
      </c>
      <c r="D175" s="4" t="e">
        <f t="shared" si="13"/>
        <v>#REF!</v>
      </c>
      <c r="E175" s="8" t="e">
        <f t="shared" si="15"/>
        <v>#REF!</v>
      </c>
      <c r="F175" s="8" t="e">
        <f t="shared" si="16"/>
        <v>#REF!</v>
      </c>
      <c r="G175" s="8" t="e">
        <f t="shared" si="14"/>
        <v>#REF!</v>
      </c>
      <c r="H175" s="7" t="e">
        <f t="shared" si="17"/>
        <v>#REF!</v>
      </c>
    </row>
    <row r="176" spans="1:8" x14ac:dyDescent="0.2">
      <c r="A176" s="4" t="e">
        <f>IF(#REF!="","",(#REF!))</f>
        <v>#REF!</v>
      </c>
      <c r="B176" s="4" t="e">
        <f>IF(#REF!="","",(#REF!))</f>
        <v>#REF!</v>
      </c>
      <c r="C176" s="10" t="e">
        <f t="shared" si="12"/>
        <v>#REF!</v>
      </c>
      <c r="D176" s="4" t="e">
        <f t="shared" si="13"/>
        <v>#REF!</v>
      </c>
      <c r="E176" s="8" t="e">
        <f t="shared" si="15"/>
        <v>#REF!</v>
      </c>
      <c r="F176" s="8" t="e">
        <f t="shared" si="16"/>
        <v>#REF!</v>
      </c>
      <c r="G176" s="8" t="e">
        <f t="shared" si="14"/>
        <v>#REF!</v>
      </c>
      <c r="H176" s="7" t="e">
        <f t="shared" si="17"/>
        <v>#REF!</v>
      </c>
    </row>
    <row r="177" spans="1:8" x14ac:dyDescent="0.2">
      <c r="A177" s="4" t="e">
        <f>IF(#REF!="","",(#REF!))</f>
        <v>#REF!</v>
      </c>
      <c r="B177" s="4" t="e">
        <f>IF(#REF!="","",(#REF!))</f>
        <v>#REF!</v>
      </c>
      <c r="C177" s="10" t="e">
        <f t="shared" si="12"/>
        <v>#REF!</v>
      </c>
      <c r="D177" s="4" t="e">
        <f t="shared" si="13"/>
        <v>#REF!</v>
      </c>
      <c r="E177" s="8" t="e">
        <f t="shared" si="15"/>
        <v>#REF!</v>
      </c>
      <c r="F177" s="8" t="e">
        <f t="shared" si="16"/>
        <v>#REF!</v>
      </c>
      <c r="G177" s="8" t="e">
        <f t="shared" si="14"/>
        <v>#REF!</v>
      </c>
      <c r="H177" s="7" t="e">
        <f t="shared" si="17"/>
        <v>#REF!</v>
      </c>
    </row>
    <row r="178" spans="1:8" x14ac:dyDescent="0.2">
      <c r="A178" s="4" t="e">
        <f>IF(#REF!="","",(#REF!))</f>
        <v>#REF!</v>
      </c>
      <c r="B178" s="4" t="e">
        <f>IF(#REF!="","",(#REF!))</f>
        <v>#REF!</v>
      </c>
      <c r="C178" s="10" t="e">
        <f t="shared" si="12"/>
        <v>#REF!</v>
      </c>
      <c r="D178" s="4" t="e">
        <f t="shared" si="13"/>
        <v>#REF!</v>
      </c>
      <c r="E178" s="8" t="e">
        <f t="shared" si="15"/>
        <v>#REF!</v>
      </c>
      <c r="F178" s="8" t="e">
        <f t="shared" si="16"/>
        <v>#REF!</v>
      </c>
      <c r="G178" s="8" t="e">
        <f t="shared" si="14"/>
        <v>#REF!</v>
      </c>
      <c r="H178" s="7" t="e">
        <f t="shared" si="17"/>
        <v>#REF!</v>
      </c>
    </row>
    <row r="179" spans="1:8" x14ac:dyDescent="0.2">
      <c r="A179" s="4" t="e">
        <f>IF(#REF!="","",(#REF!))</f>
        <v>#REF!</v>
      </c>
      <c r="B179" s="4" t="e">
        <f>IF(#REF!="","",(#REF!))</f>
        <v>#REF!</v>
      </c>
      <c r="C179" s="10" t="e">
        <f t="shared" si="12"/>
        <v>#REF!</v>
      </c>
      <c r="D179" s="4" t="e">
        <f t="shared" si="13"/>
        <v>#REF!</v>
      </c>
      <c r="E179" s="8" t="e">
        <f t="shared" si="15"/>
        <v>#REF!</v>
      </c>
      <c r="F179" s="8" t="e">
        <f t="shared" si="16"/>
        <v>#REF!</v>
      </c>
      <c r="G179" s="8" t="e">
        <f t="shared" si="14"/>
        <v>#REF!</v>
      </c>
      <c r="H179" s="7" t="e">
        <f t="shared" si="17"/>
        <v>#REF!</v>
      </c>
    </row>
    <row r="180" spans="1:8" x14ac:dyDescent="0.2">
      <c r="A180" s="4" t="e">
        <f>IF(#REF!="","",(#REF!))</f>
        <v>#REF!</v>
      </c>
      <c r="B180" s="4" t="e">
        <f>IF(#REF!="","",(#REF!))</f>
        <v>#REF!</v>
      </c>
      <c r="C180" s="10" t="e">
        <f t="shared" si="12"/>
        <v>#REF!</v>
      </c>
      <c r="D180" s="4" t="e">
        <f t="shared" si="13"/>
        <v>#REF!</v>
      </c>
      <c r="E180" s="8" t="e">
        <f t="shared" si="15"/>
        <v>#REF!</v>
      </c>
      <c r="F180" s="8" t="e">
        <f t="shared" si="16"/>
        <v>#REF!</v>
      </c>
      <c r="G180" s="8" t="e">
        <f t="shared" si="14"/>
        <v>#REF!</v>
      </c>
      <c r="H180" s="7" t="e">
        <f t="shared" si="17"/>
        <v>#REF!</v>
      </c>
    </row>
    <row r="181" spans="1:8" x14ac:dyDescent="0.2">
      <c r="A181" s="4" t="e">
        <f>IF(#REF!="","",(#REF!))</f>
        <v>#REF!</v>
      </c>
      <c r="B181" s="4" t="e">
        <f>IF(#REF!="","",(#REF!))</f>
        <v>#REF!</v>
      </c>
      <c r="C181" s="10" t="e">
        <f t="shared" si="12"/>
        <v>#REF!</v>
      </c>
      <c r="D181" s="4" t="e">
        <f t="shared" si="13"/>
        <v>#REF!</v>
      </c>
      <c r="E181" s="8" t="e">
        <f t="shared" si="15"/>
        <v>#REF!</v>
      </c>
      <c r="F181" s="8" t="e">
        <f t="shared" si="16"/>
        <v>#REF!</v>
      </c>
      <c r="G181" s="8" t="e">
        <f t="shared" si="14"/>
        <v>#REF!</v>
      </c>
      <c r="H181" s="7" t="e">
        <f t="shared" si="17"/>
        <v>#REF!</v>
      </c>
    </row>
    <row r="182" spans="1:8" x14ac:dyDescent="0.2">
      <c r="A182" s="4" t="e">
        <f>IF(#REF!="","",(#REF!))</f>
        <v>#REF!</v>
      </c>
      <c r="B182" s="4" t="e">
        <f>IF(#REF!="","",(#REF!))</f>
        <v>#REF!</v>
      </c>
      <c r="C182" s="10" t="e">
        <f t="shared" si="12"/>
        <v>#REF!</v>
      </c>
      <c r="D182" s="4" t="e">
        <f t="shared" si="13"/>
        <v>#REF!</v>
      </c>
      <c r="E182" s="8" t="e">
        <f t="shared" si="15"/>
        <v>#REF!</v>
      </c>
      <c r="F182" s="8" t="e">
        <f t="shared" si="16"/>
        <v>#REF!</v>
      </c>
      <c r="G182" s="8" t="e">
        <f t="shared" si="14"/>
        <v>#REF!</v>
      </c>
      <c r="H182" s="7" t="e">
        <f t="shared" si="17"/>
        <v>#REF!</v>
      </c>
    </row>
    <row r="183" spans="1:8" x14ac:dyDescent="0.2">
      <c r="A183" s="4" t="e">
        <f>IF(#REF!="","",(#REF!))</f>
        <v>#REF!</v>
      </c>
      <c r="B183" s="4" t="e">
        <f>IF(#REF!="","",(#REF!))</f>
        <v>#REF!</v>
      </c>
      <c r="C183" s="10" t="e">
        <f t="shared" si="12"/>
        <v>#REF!</v>
      </c>
      <c r="D183" s="4" t="e">
        <f t="shared" si="13"/>
        <v>#REF!</v>
      </c>
      <c r="E183" s="8" t="e">
        <f t="shared" si="15"/>
        <v>#REF!</v>
      </c>
      <c r="F183" s="8" t="e">
        <f t="shared" si="16"/>
        <v>#REF!</v>
      </c>
      <c r="G183" s="8" t="e">
        <f t="shared" si="14"/>
        <v>#REF!</v>
      </c>
      <c r="H183" s="7" t="e">
        <f t="shared" si="17"/>
        <v>#REF!</v>
      </c>
    </row>
    <row r="184" spans="1:8" x14ac:dyDescent="0.2">
      <c r="A184" s="4" t="e">
        <f>IF(#REF!="","",(#REF!))</f>
        <v>#REF!</v>
      </c>
      <c r="B184" s="4" t="e">
        <f>IF(#REF!="","",(#REF!))</f>
        <v>#REF!</v>
      </c>
      <c r="C184" s="10" t="e">
        <f t="shared" si="12"/>
        <v>#REF!</v>
      </c>
      <c r="D184" s="4" t="e">
        <f t="shared" si="13"/>
        <v>#REF!</v>
      </c>
      <c r="E184" s="8" t="e">
        <f t="shared" si="15"/>
        <v>#REF!</v>
      </c>
      <c r="F184" s="8" t="e">
        <f t="shared" si="16"/>
        <v>#REF!</v>
      </c>
      <c r="G184" s="8" t="e">
        <f t="shared" si="14"/>
        <v>#REF!</v>
      </c>
      <c r="H184" s="7" t="e">
        <f t="shared" si="17"/>
        <v>#REF!</v>
      </c>
    </row>
    <row r="185" spans="1:8" x14ac:dyDescent="0.2">
      <c r="A185" s="4" t="e">
        <f>IF(#REF!="","",(#REF!))</f>
        <v>#REF!</v>
      </c>
      <c r="B185" s="4" t="e">
        <f>IF(#REF!="","",(#REF!))</f>
        <v>#REF!</v>
      </c>
      <c r="C185" s="10" t="e">
        <f t="shared" si="12"/>
        <v>#REF!</v>
      </c>
      <c r="D185" s="4" t="e">
        <f t="shared" si="13"/>
        <v>#REF!</v>
      </c>
      <c r="E185" s="8" t="e">
        <f t="shared" si="15"/>
        <v>#REF!</v>
      </c>
      <c r="F185" s="8" t="e">
        <f t="shared" si="16"/>
        <v>#REF!</v>
      </c>
      <c r="G185" s="8" t="e">
        <f t="shared" si="14"/>
        <v>#REF!</v>
      </c>
      <c r="H185" s="7" t="e">
        <f t="shared" si="17"/>
        <v>#REF!</v>
      </c>
    </row>
    <row r="186" spans="1:8" x14ac:dyDescent="0.2">
      <c r="A186" s="4" t="e">
        <f>IF(#REF!="","",(#REF!))</f>
        <v>#REF!</v>
      </c>
      <c r="B186" s="4" t="e">
        <f>IF(#REF!="","",(#REF!))</f>
        <v>#REF!</v>
      </c>
      <c r="C186" s="10" t="e">
        <f t="shared" si="12"/>
        <v>#REF!</v>
      </c>
      <c r="D186" s="4" t="e">
        <f t="shared" si="13"/>
        <v>#REF!</v>
      </c>
      <c r="E186" s="8" t="e">
        <f t="shared" si="15"/>
        <v>#REF!</v>
      </c>
      <c r="F186" s="8" t="e">
        <f t="shared" si="16"/>
        <v>#REF!</v>
      </c>
      <c r="G186" s="25" t="e">
        <f t="shared" si="14"/>
        <v>#REF!</v>
      </c>
      <c r="H186" s="7" t="e">
        <f t="shared" si="17"/>
        <v>#REF!</v>
      </c>
    </row>
    <row r="187" spans="1:8" x14ac:dyDescent="0.2">
      <c r="A187" s="4" t="e">
        <f>IF(#REF!="","",(#REF!))</f>
        <v>#REF!</v>
      </c>
      <c r="B187" s="4" t="e">
        <f>IF(#REF!="","",(#REF!))</f>
        <v>#REF!</v>
      </c>
      <c r="C187" s="10" t="e">
        <f t="shared" si="12"/>
        <v>#REF!</v>
      </c>
      <c r="D187" s="4" t="e">
        <f t="shared" si="13"/>
        <v>#REF!</v>
      </c>
      <c r="E187" s="8" t="e">
        <f t="shared" si="15"/>
        <v>#REF!</v>
      </c>
      <c r="F187" s="8" t="e">
        <f t="shared" si="16"/>
        <v>#REF!</v>
      </c>
      <c r="G187" s="25" t="e">
        <f t="shared" si="14"/>
        <v>#REF!</v>
      </c>
      <c r="H187" s="7" t="e">
        <f t="shared" si="17"/>
        <v>#REF!</v>
      </c>
    </row>
    <row r="188" spans="1:8" x14ac:dyDescent="0.2">
      <c r="A188" s="4" t="e">
        <f>IF(#REF!="","",(#REF!))</f>
        <v>#REF!</v>
      </c>
      <c r="B188" s="4" t="e">
        <f>IF(#REF!="","",(#REF!))</f>
        <v>#REF!</v>
      </c>
      <c r="C188" s="10" t="e">
        <f t="shared" si="12"/>
        <v>#REF!</v>
      </c>
      <c r="D188" s="4" t="e">
        <f t="shared" si="13"/>
        <v>#REF!</v>
      </c>
      <c r="E188" s="8" t="e">
        <f t="shared" si="15"/>
        <v>#REF!</v>
      </c>
      <c r="F188" s="8" t="e">
        <f t="shared" si="16"/>
        <v>#REF!</v>
      </c>
      <c r="G188" s="25" t="e">
        <f t="shared" si="14"/>
        <v>#REF!</v>
      </c>
      <c r="H188" s="7" t="e">
        <f t="shared" si="17"/>
        <v>#REF!</v>
      </c>
    </row>
    <row r="189" spans="1:8" x14ac:dyDescent="0.2">
      <c r="A189" s="4" t="e">
        <f>IF(#REF!="","",(#REF!))</f>
        <v>#REF!</v>
      </c>
      <c r="B189" s="4" t="e">
        <f>IF(#REF!="","",(#REF!))</f>
        <v>#REF!</v>
      </c>
      <c r="C189" s="10" t="e">
        <f t="shared" si="12"/>
        <v>#REF!</v>
      </c>
      <c r="D189" s="4" t="e">
        <f t="shared" si="13"/>
        <v>#REF!</v>
      </c>
      <c r="E189" s="8" t="e">
        <f t="shared" si="15"/>
        <v>#REF!</v>
      </c>
      <c r="F189" s="8" t="e">
        <f t="shared" si="16"/>
        <v>#REF!</v>
      </c>
      <c r="G189" s="25" t="e">
        <f t="shared" si="14"/>
        <v>#REF!</v>
      </c>
      <c r="H189" s="7" t="e">
        <f t="shared" si="17"/>
        <v>#REF!</v>
      </c>
    </row>
    <row r="190" spans="1:8" x14ac:dyDescent="0.2">
      <c r="A190" s="4" t="e">
        <f>IF(#REF!="","",(#REF!))</f>
        <v>#REF!</v>
      </c>
      <c r="B190" s="4" t="e">
        <f>IF(#REF!="","",(#REF!))</f>
        <v>#REF!</v>
      </c>
      <c r="C190" s="10" t="e">
        <f t="shared" si="12"/>
        <v>#REF!</v>
      </c>
      <c r="D190" s="4" t="e">
        <f t="shared" si="13"/>
        <v>#REF!</v>
      </c>
      <c r="E190" s="8" t="e">
        <f t="shared" si="15"/>
        <v>#REF!</v>
      </c>
      <c r="F190" s="8" t="e">
        <f t="shared" si="16"/>
        <v>#REF!</v>
      </c>
      <c r="G190" s="25" t="e">
        <f t="shared" si="14"/>
        <v>#REF!</v>
      </c>
      <c r="H190" s="7" t="e">
        <f t="shared" si="17"/>
        <v>#REF!</v>
      </c>
    </row>
    <row r="191" spans="1:8" x14ac:dyDescent="0.2">
      <c r="A191" s="4" t="e">
        <f>IF(#REF!="","",(#REF!))</f>
        <v>#REF!</v>
      </c>
      <c r="B191" s="4" t="e">
        <f>IF(#REF!="","",(#REF!))</f>
        <v>#REF!</v>
      </c>
      <c r="C191" s="10" t="e">
        <f t="shared" si="12"/>
        <v>#REF!</v>
      </c>
      <c r="D191" s="4" t="e">
        <f t="shared" si="13"/>
        <v>#REF!</v>
      </c>
      <c r="E191" s="8" t="e">
        <f t="shared" si="15"/>
        <v>#REF!</v>
      </c>
      <c r="F191" s="8" t="e">
        <f t="shared" si="16"/>
        <v>#REF!</v>
      </c>
      <c r="G191" s="25" t="e">
        <f t="shared" si="14"/>
        <v>#REF!</v>
      </c>
      <c r="H191" s="7" t="e">
        <f t="shared" si="17"/>
        <v>#REF!</v>
      </c>
    </row>
    <row r="192" spans="1:8" x14ac:dyDescent="0.2">
      <c r="A192" s="4" t="e">
        <f>IF(#REF!="","",(#REF!))</f>
        <v>#REF!</v>
      </c>
      <c r="B192" s="4" t="e">
        <f>IF(#REF!="","",(#REF!))</f>
        <v>#REF!</v>
      </c>
      <c r="C192" s="10" t="e">
        <f t="shared" si="12"/>
        <v>#REF!</v>
      </c>
      <c r="D192" s="4" t="e">
        <f t="shared" si="13"/>
        <v>#REF!</v>
      </c>
      <c r="E192" s="8" t="e">
        <f t="shared" si="15"/>
        <v>#REF!</v>
      </c>
      <c r="F192" s="8" t="e">
        <f t="shared" si="16"/>
        <v>#REF!</v>
      </c>
      <c r="G192" s="25" t="e">
        <f t="shared" si="14"/>
        <v>#REF!</v>
      </c>
      <c r="H192" s="7" t="e">
        <f t="shared" si="17"/>
        <v>#REF!</v>
      </c>
    </row>
    <row r="193" spans="1:8" x14ac:dyDescent="0.2">
      <c r="A193" s="4" t="e">
        <f>IF(#REF!="","",(#REF!))</f>
        <v>#REF!</v>
      </c>
      <c r="B193" s="4" t="e">
        <f>IF(#REF!="","",(#REF!))</f>
        <v>#REF!</v>
      </c>
      <c r="C193" s="10" t="e">
        <f t="shared" si="12"/>
        <v>#REF!</v>
      </c>
      <c r="D193" s="4" t="e">
        <f t="shared" si="13"/>
        <v>#REF!</v>
      </c>
      <c r="E193" s="8" t="e">
        <f t="shared" si="15"/>
        <v>#REF!</v>
      </c>
      <c r="F193" s="8" t="e">
        <f t="shared" si="16"/>
        <v>#REF!</v>
      </c>
      <c r="G193" s="25" t="e">
        <f t="shared" si="14"/>
        <v>#REF!</v>
      </c>
      <c r="H193" s="7" t="e">
        <f t="shared" si="17"/>
        <v>#REF!</v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57</v>
      </c>
    </row>
    <row r="2" spans="1:6" x14ac:dyDescent="0.2">
      <c r="E2" s="18" t="s">
        <v>58</v>
      </c>
      <c r="F2" s="19">
        <f>1.8945</f>
        <v>1.8945000000000001</v>
      </c>
    </row>
    <row r="3" spans="1:6" ht="15" thickBot="1" x14ac:dyDescent="0.25">
      <c r="A3" s="16" t="s">
        <v>50</v>
      </c>
      <c r="B3" s="16" t="s">
        <v>42</v>
      </c>
      <c r="C3" s="16" t="s">
        <v>59</v>
      </c>
      <c r="D3" s="18"/>
      <c r="E3" s="18" t="s">
        <v>60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154" t="s">
        <v>61</v>
      </c>
      <c r="B44" s="154"/>
      <c r="C44" s="17" t="s">
        <v>62</v>
      </c>
      <c r="D44" s="17" t="s">
        <v>63</v>
      </c>
    </row>
    <row r="45" spans="1:4" ht="29.25" customHeight="1" x14ac:dyDescent="0.2">
      <c r="A45" s="155" t="s">
        <v>64</v>
      </c>
      <c r="B45" s="155"/>
      <c r="C45" s="21">
        <v>0.5</v>
      </c>
      <c r="D45" s="22" t="s">
        <v>65</v>
      </c>
    </row>
    <row r="46" spans="1:4" ht="49.7" customHeight="1" x14ac:dyDescent="0.2">
      <c r="A46" s="152" t="s">
        <v>66</v>
      </c>
      <c r="B46" s="152"/>
      <c r="C46" s="23" t="s">
        <v>67</v>
      </c>
      <c r="D46" s="22" t="s">
        <v>68</v>
      </c>
    </row>
    <row r="47" spans="1:4" ht="27.75" customHeight="1" x14ac:dyDescent="0.2">
      <c r="A47" s="152" t="s">
        <v>69</v>
      </c>
      <c r="B47" s="152"/>
      <c r="C47" s="22" t="s">
        <v>70</v>
      </c>
      <c r="D47" s="22" t="s">
        <v>68</v>
      </c>
    </row>
    <row r="48" spans="1:4" ht="29.25" customHeight="1" x14ac:dyDescent="0.2">
      <c r="A48" s="152" t="s">
        <v>71</v>
      </c>
      <c r="B48" s="152"/>
      <c r="C48" s="151" t="s">
        <v>72</v>
      </c>
      <c r="D48" s="151"/>
    </row>
    <row r="49" spans="1:4" x14ac:dyDescent="0.2">
      <c r="A49" s="152" t="s">
        <v>73</v>
      </c>
      <c r="B49" s="152"/>
      <c r="C49" s="153" t="s">
        <v>74</v>
      </c>
      <c r="D49" s="153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156" t="str">
        <f>CONCATENATE("LÍNEA 0",AK2)</f>
        <v>LÍNEA 0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AJ1" s="31"/>
      <c r="AK1" s="32"/>
      <c r="AM1" s="157"/>
      <c r="AN1" s="33"/>
      <c r="AO1" s="34"/>
      <c r="AP1" s="157"/>
      <c r="AQ1" s="33"/>
      <c r="AR1" s="34"/>
      <c r="AT1" s="35" t="s">
        <v>75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159" t="s">
        <v>76</v>
      </c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J2" s="38"/>
      <c r="AK2" s="39"/>
      <c r="AL2" s="40">
        <v>30</v>
      </c>
      <c r="AM2" s="158"/>
      <c r="AN2" s="41"/>
      <c r="AO2" s="42"/>
      <c r="AP2" s="158"/>
      <c r="AQ2" s="41"/>
      <c r="AR2" s="42"/>
    </row>
    <row r="3" spans="1:84" x14ac:dyDescent="0.25">
      <c r="A3" s="159" t="s">
        <v>77</v>
      </c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BG3" s="43"/>
    </row>
    <row r="4" spans="1:84" x14ac:dyDescent="0.25">
      <c r="AJ4" s="160" t="s">
        <v>78</v>
      </c>
      <c r="AK4" s="161"/>
      <c r="AL4" s="162"/>
      <c r="AM4" s="44"/>
      <c r="AN4" s="163" t="s">
        <v>79</v>
      </c>
      <c r="AO4" s="161"/>
      <c r="AP4" s="162"/>
      <c r="AQ4" s="45"/>
      <c r="AR4" s="163" t="s">
        <v>80</v>
      </c>
      <c r="AS4" s="161"/>
      <c r="AT4" s="162"/>
      <c r="AU4" s="45"/>
      <c r="AV4" s="163" t="s">
        <v>81</v>
      </c>
      <c r="AW4" s="161"/>
      <c r="AX4" s="162"/>
      <c r="AY4" s="45"/>
      <c r="AZ4" s="163" t="s">
        <v>82</v>
      </c>
      <c r="BA4" s="161"/>
      <c r="BB4" s="162"/>
      <c r="BD4" s="163" t="s">
        <v>83</v>
      </c>
      <c r="BE4" s="161"/>
      <c r="BF4" s="161"/>
      <c r="BG4" s="161"/>
      <c r="BH4" s="162"/>
      <c r="BJ4" s="163" t="s">
        <v>84</v>
      </c>
      <c r="BK4" s="161"/>
      <c r="BL4" s="161"/>
      <c r="BM4" s="161"/>
      <c r="BN4" s="162"/>
      <c r="BP4" s="163" t="s">
        <v>85</v>
      </c>
      <c r="BQ4" s="161"/>
      <c r="BR4" s="161"/>
      <c r="BS4" s="161"/>
      <c r="BT4" s="162"/>
      <c r="BV4" s="163" t="s">
        <v>86</v>
      </c>
      <c r="BW4" s="161"/>
      <c r="BX4" s="161"/>
      <c r="BY4" s="161"/>
      <c r="BZ4" s="162"/>
      <c r="CB4" s="163" t="s">
        <v>82</v>
      </c>
      <c r="CC4" s="161"/>
      <c r="CD4" s="161"/>
      <c r="CE4" s="161"/>
      <c r="CF4" s="162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 t="e">
        <f>#REF!</f>
        <v>#REF!</v>
      </c>
      <c r="AL6" s="51" t="e">
        <f>#REF!</f>
        <v>#REF!</v>
      </c>
      <c r="AN6" s="49">
        <v>1</v>
      </c>
      <c r="AO6" s="50" t="e">
        <f>#REF!</f>
        <v>#REF!</v>
      </c>
      <c r="AP6" s="51" t="e">
        <f>#REF!</f>
        <v>#REF!</v>
      </c>
      <c r="AQ6" s="45"/>
      <c r="AR6" s="49">
        <v>1</v>
      </c>
      <c r="AS6" s="50" t="e">
        <f>#REF!</f>
        <v>#REF!</v>
      </c>
      <c r="AT6" s="51" t="e">
        <f>#REF!</f>
        <v>#REF!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 t="e">
        <f>AK6</f>
        <v>#REF!</v>
      </c>
      <c r="BE6" s="45" t="e">
        <f>AL6</f>
        <v>#REF!</v>
      </c>
      <c r="BF6" s="30" t="e">
        <f>BD6</f>
        <v>#REF!</v>
      </c>
      <c r="BG6" s="30" t="e">
        <f>BF6</f>
        <v>#REF!</v>
      </c>
      <c r="BH6" s="53" t="e">
        <f>IF(BE6=0,0,BG6/BE6)</f>
        <v>#REF!</v>
      </c>
      <c r="BJ6" s="52" t="e">
        <f>AO6</f>
        <v>#REF!</v>
      </c>
      <c r="BK6" s="45" t="e">
        <f>AP6</f>
        <v>#REF!</v>
      </c>
      <c r="BL6" s="30" t="e">
        <f>BJ6</f>
        <v>#REF!</v>
      </c>
      <c r="BM6" s="30" t="e">
        <f>BL6</f>
        <v>#REF!</v>
      </c>
      <c r="BN6" s="53" t="e">
        <f>IF(BK6=0,0,BM6/BK6)</f>
        <v>#REF!</v>
      </c>
      <c r="BP6" s="52" t="e">
        <f>AS6</f>
        <v>#REF!</v>
      </c>
      <c r="BQ6" s="45" t="e">
        <f>AT6</f>
        <v>#REF!</v>
      </c>
      <c r="BR6" s="30" t="e">
        <f>BP6</f>
        <v>#REF!</v>
      </c>
      <c r="BS6" s="30" t="e">
        <f>BR6</f>
        <v>#REF!</v>
      </c>
      <c r="BT6" s="53" t="e">
        <f>IF(BQ6=0,0,BS6/BQ6)</f>
        <v>#REF!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 t="e">
        <f>#REF!</f>
        <v>#REF!</v>
      </c>
      <c r="AL7" s="51" t="e">
        <f>#REF!</f>
        <v>#REF!</v>
      </c>
      <c r="AN7" s="49">
        <v>2</v>
      </c>
      <c r="AO7" s="50" t="e">
        <f>#REF!</f>
        <v>#REF!</v>
      </c>
      <c r="AP7" s="51" t="e">
        <f>#REF!</f>
        <v>#REF!</v>
      </c>
      <c r="AQ7" s="45"/>
      <c r="AR7" s="49">
        <v>2</v>
      </c>
      <c r="AS7" s="50" t="e">
        <f>#REF!</f>
        <v>#REF!</v>
      </c>
      <c r="AT7" s="51" t="e">
        <f>#REF!</f>
        <v>#REF!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 t="e">
        <f t="shared" ref="BD7:BE20" si="0">AK7</f>
        <v>#REF!</v>
      </c>
      <c r="BE7" s="45" t="e">
        <f t="shared" si="0"/>
        <v>#REF!</v>
      </c>
      <c r="BF7" s="30" t="e">
        <f>BF6+BD7</f>
        <v>#REF!</v>
      </c>
      <c r="BG7" s="30" t="e">
        <f t="shared" ref="BG7:BG20" si="1">IF(BD8=0,IF(BD7=0,0,IF(BF7&lt;30,30-BF6,IF(BF6&gt;=30,0,BD7-(BF7-30)))),IF(BF6&lt;30,BD7,0))</f>
        <v>#REF!</v>
      </c>
      <c r="BH7" s="53" t="e">
        <f t="shared" ref="BH7:BH20" si="2">IF(BE7=0,0,BG7/BE7)</f>
        <v>#REF!</v>
      </c>
      <c r="BJ7" s="52" t="e">
        <f t="shared" ref="BJ7:BK20" si="3">AO7</f>
        <v>#REF!</v>
      </c>
      <c r="BK7" s="45" t="e">
        <f t="shared" si="3"/>
        <v>#REF!</v>
      </c>
      <c r="BL7" s="30" t="e">
        <f>BL6+BJ7</f>
        <v>#REF!</v>
      </c>
      <c r="BM7" s="30" t="e">
        <f t="shared" ref="BM7:BM20" si="4">IF(BJ8=0,IF(BJ7=0,0,IF(BL7&lt;30,30-BL6,IF(BL6&gt;=30,0,BJ7-(BL7-30)))),IF(BL6&lt;30,BJ7,0))</f>
        <v>#REF!</v>
      </c>
      <c r="BN7" s="53" t="e">
        <f t="shared" ref="BN7:BN20" si="5">IF(BK7=0,0,BM7/BK7)</f>
        <v>#REF!</v>
      </c>
      <c r="BP7" s="52" t="e">
        <f t="shared" ref="BP7:BQ20" si="6">AS7</f>
        <v>#REF!</v>
      </c>
      <c r="BQ7" s="45" t="e">
        <f t="shared" si="6"/>
        <v>#REF!</v>
      </c>
      <c r="BR7" s="30" t="e">
        <f>BR6+BP7</f>
        <v>#REF!</v>
      </c>
      <c r="BS7" s="30" t="e">
        <f t="shared" ref="BS7:BS20" si="7">IF(BP8=0,IF(BP7=0,0,IF(BR7&lt;30,30-BR6,IF(BR6&gt;=30,0,BP7-(BR7-30)))),IF(BR6&lt;30,BP7,0))</f>
        <v>#REF!</v>
      </c>
      <c r="BT7" s="53" t="e">
        <f t="shared" ref="BT7:BT20" si="8">IF(BQ7=0,0,BS7/BQ7)</f>
        <v>#REF!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 t="e">
        <f>#REF!</f>
        <v>#REF!</v>
      </c>
      <c r="AL8" s="51" t="e">
        <f>#REF!</f>
        <v>#REF!</v>
      </c>
      <c r="AN8" s="49">
        <v>3</v>
      </c>
      <c r="AO8" s="50" t="e">
        <f>#REF!</f>
        <v>#REF!</v>
      </c>
      <c r="AP8" s="51" t="e">
        <f>#REF!</f>
        <v>#REF!</v>
      </c>
      <c r="AQ8" s="45"/>
      <c r="AR8" s="49">
        <v>3</v>
      </c>
      <c r="AS8" s="50" t="e">
        <f>#REF!</f>
        <v>#REF!</v>
      </c>
      <c r="AT8" s="51" t="e">
        <f>#REF!</f>
        <v>#REF!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 t="e">
        <f t="shared" si="0"/>
        <v>#REF!</v>
      </c>
      <c r="BE8" s="45" t="e">
        <f t="shared" si="0"/>
        <v>#REF!</v>
      </c>
      <c r="BF8" s="30" t="e">
        <f t="shared" ref="BF8:BF20" si="15">BF7+BD8</f>
        <v>#REF!</v>
      </c>
      <c r="BG8" s="30" t="e">
        <f t="shared" si="1"/>
        <v>#REF!</v>
      </c>
      <c r="BH8" s="53" t="e">
        <f t="shared" si="2"/>
        <v>#REF!</v>
      </c>
      <c r="BJ8" s="52" t="e">
        <f t="shared" si="3"/>
        <v>#REF!</v>
      </c>
      <c r="BK8" s="45" t="e">
        <f t="shared" si="3"/>
        <v>#REF!</v>
      </c>
      <c r="BL8" s="30" t="e">
        <f t="shared" ref="BL8:BL20" si="16">BL7+BJ8</f>
        <v>#REF!</v>
      </c>
      <c r="BM8" s="30" t="e">
        <f t="shared" si="4"/>
        <v>#REF!</v>
      </c>
      <c r="BN8" s="53" t="e">
        <f t="shared" si="5"/>
        <v>#REF!</v>
      </c>
      <c r="BP8" s="52" t="e">
        <f t="shared" si="6"/>
        <v>#REF!</v>
      </c>
      <c r="BQ8" s="45" t="e">
        <f t="shared" si="6"/>
        <v>#REF!</v>
      </c>
      <c r="BR8" s="30" t="e">
        <f t="shared" ref="BR8:BR20" si="17">BR7+BP8</f>
        <v>#REF!</v>
      </c>
      <c r="BS8" s="30" t="e">
        <f t="shared" si="7"/>
        <v>#REF!</v>
      </c>
      <c r="BT8" s="53" t="e">
        <f t="shared" si="8"/>
        <v>#REF!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 t="e">
        <f>#REF!</f>
        <v>#REF!</v>
      </c>
      <c r="AL9" s="51" t="e">
        <f>#REF!</f>
        <v>#REF!</v>
      </c>
      <c r="AN9" s="49">
        <v>4</v>
      </c>
      <c r="AO9" s="50" t="e">
        <f>#REF!</f>
        <v>#REF!</v>
      </c>
      <c r="AP9" s="51" t="e">
        <f>#REF!</f>
        <v>#REF!</v>
      </c>
      <c r="AQ9" s="45"/>
      <c r="AR9" s="49">
        <v>4</v>
      </c>
      <c r="AS9" s="50" t="e">
        <f>#REF!</f>
        <v>#REF!</v>
      </c>
      <c r="AT9" s="51" t="e">
        <f>#REF!</f>
        <v>#REF!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 t="e">
        <f t="shared" si="0"/>
        <v>#REF!</v>
      </c>
      <c r="BE9" s="45" t="e">
        <f t="shared" si="0"/>
        <v>#REF!</v>
      </c>
      <c r="BF9" s="30" t="e">
        <f t="shared" si="15"/>
        <v>#REF!</v>
      </c>
      <c r="BG9" s="30" t="e">
        <f t="shared" si="1"/>
        <v>#REF!</v>
      </c>
      <c r="BH9" s="53" t="e">
        <f t="shared" si="2"/>
        <v>#REF!</v>
      </c>
      <c r="BJ9" s="52" t="e">
        <f t="shared" si="3"/>
        <v>#REF!</v>
      </c>
      <c r="BK9" s="45" t="e">
        <f t="shared" si="3"/>
        <v>#REF!</v>
      </c>
      <c r="BL9" s="30" t="e">
        <f t="shared" si="16"/>
        <v>#REF!</v>
      </c>
      <c r="BM9" s="30" t="e">
        <f t="shared" si="4"/>
        <v>#REF!</v>
      </c>
      <c r="BN9" s="53" t="e">
        <f t="shared" si="5"/>
        <v>#REF!</v>
      </c>
      <c r="BP9" s="52" t="e">
        <f t="shared" si="6"/>
        <v>#REF!</v>
      </c>
      <c r="BQ9" s="45" t="e">
        <f t="shared" si="6"/>
        <v>#REF!</v>
      </c>
      <c r="BR9" s="30" t="e">
        <f t="shared" si="17"/>
        <v>#REF!</v>
      </c>
      <c r="BS9" s="30" t="e">
        <f t="shared" si="7"/>
        <v>#REF!</v>
      </c>
      <c r="BT9" s="53" t="e">
        <f t="shared" si="8"/>
        <v>#REF!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 t="e">
        <f>#REF!</f>
        <v>#REF!</v>
      </c>
      <c r="AL10" s="51" t="e">
        <f>#REF!</f>
        <v>#REF!</v>
      </c>
      <c r="AN10" s="49">
        <v>5</v>
      </c>
      <c r="AO10" s="50" t="e">
        <f>#REF!</f>
        <v>#REF!</v>
      </c>
      <c r="AP10" s="51" t="e">
        <f>#REF!</f>
        <v>#REF!</v>
      </c>
      <c r="AQ10" s="45"/>
      <c r="AR10" s="49">
        <v>5</v>
      </c>
      <c r="AS10" s="50" t="e">
        <f>#REF!</f>
        <v>#REF!</v>
      </c>
      <c r="AT10" s="51" t="e">
        <f>#REF!</f>
        <v>#REF!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 t="e">
        <f t="shared" si="0"/>
        <v>#REF!</v>
      </c>
      <c r="BE10" s="45" t="e">
        <f t="shared" si="0"/>
        <v>#REF!</v>
      </c>
      <c r="BF10" s="30" t="e">
        <f t="shared" si="15"/>
        <v>#REF!</v>
      </c>
      <c r="BG10" s="30" t="e">
        <f t="shared" si="1"/>
        <v>#REF!</v>
      </c>
      <c r="BH10" s="53" t="e">
        <f t="shared" si="2"/>
        <v>#REF!</v>
      </c>
      <c r="BJ10" s="52" t="e">
        <f t="shared" si="3"/>
        <v>#REF!</v>
      </c>
      <c r="BK10" s="45" t="e">
        <f t="shared" si="3"/>
        <v>#REF!</v>
      </c>
      <c r="BL10" s="30" t="e">
        <f t="shared" si="16"/>
        <v>#REF!</v>
      </c>
      <c r="BM10" s="30" t="e">
        <f t="shared" si="4"/>
        <v>#REF!</v>
      </c>
      <c r="BN10" s="53" t="e">
        <f t="shared" si="5"/>
        <v>#REF!</v>
      </c>
      <c r="BP10" s="52" t="e">
        <f t="shared" si="6"/>
        <v>#REF!</v>
      </c>
      <c r="BQ10" s="45" t="e">
        <f t="shared" si="6"/>
        <v>#REF!</v>
      </c>
      <c r="BR10" s="30" t="e">
        <f t="shared" si="17"/>
        <v>#REF!</v>
      </c>
      <c r="BS10" s="30" t="e">
        <f t="shared" si="7"/>
        <v>#REF!</v>
      </c>
      <c r="BT10" s="53" t="e">
        <f t="shared" si="8"/>
        <v>#REF!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 t="e">
        <f>#REF!</f>
        <v>#REF!</v>
      </c>
      <c r="AL11" s="51" t="e">
        <f>#REF!</f>
        <v>#REF!</v>
      </c>
      <c r="AN11" s="49">
        <v>6</v>
      </c>
      <c r="AO11" s="50" t="e">
        <f>#REF!</f>
        <v>#REF!</v>
      </c>
      <c r="AP11" s="51" t="e">
        <f>#REF!</f>
        <v>#REF!</v>
      </c>
      <c r="AQ11" s="45"/>
      <c r="AR11" s="49">
        <v>6</v>
      </c>
      <c r="AS11" s="50" t="e">
        <f>#REF!</f>
        <v>#REF!</v>
      </c>
      <c r="AT11" s="51" t="e">
        <f>#REF!</f>
        <v>#REF!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 t="e">
        <f t="shared" si="0"/>
        <v>#REF!</v>
      </c>
      <c r="BE11" s="45" t="e">
        <f t="shared" si="0"/>
        <v>#REF!</v>
      </c>
      <c r="BF11" s="30" t="e">
        <f t="shared" si="15"/>
        <v>#REF!</v>
      </c>
      <c r="BG11" s="30" t="e">
        <f t="shared" si="1"/>
        <v>#REF!</v>
      </c>
      <c r="BH11" s="53" t="e">
        <f t="shared" si="2"/>
        <v>#REF!</v>
      </c>
      <c r="BJ11" s="52" t="e">
        <f t="shared" si="3"/>
        <v>#REF!</v>
      </c>
      <c r="BK11" s="45" t="e">
        <f t="shared" si="3"/>
        <v>#REF!</v>
      </c>
      <c r="BL11" s="30" t="e">
        <f t="shared" si="16"/>
        <v>#REF!</v>
      </c>
      <c r="BM11" s="30" t="e">
        <f t="shared" si="4"/>
        <v>#REF!</v>
      </c>
      <c r="BN11" s="53" t="e">
        <f t="shared" si="5"/>
        <v>#REF!</v>
      </c>
      <c r="BP11" s="52" t="e">
        <f t="shared" si="6"/>
        <v>#REF!</v>
      </c>
      <c r="BQ11" s="45" t="e">
        <f t="shared" si="6"/>
        <v>#REF!</v>
      </c>
      <c r="BR11" s="30" t="e">
        <f t="shared" si="17"/>
        <v>#REF!</v>
      </c>
      <c r="BS11" s="30" t="e">
        <f t="shared" si="7"/>
        <v>#REF!</v>
      </c>
      <c r="BT11" s="53" t="e">
        <f t="shared" si="8"/>
        <v>#REF!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 t="e">
        <f>#REF!</f>
        <v>#REF!</v>
      </c>
      <c r="AL12" s="51" t="e">
        <f>#REF!</f>
        <v>#REF!</v>
      </c>
      <c r="AN12" s="49">
        <v>7</v>
      </c>
      <c r="AO12" s="50" t="e">
        <f>#REF!</f>
        <v>#REF!</v>
      </c>
      <c r="AP12" s="51" t="e">
        <f>#REF!</f>
        <v>#REF!</v>
      </c>
      <c r="AQ12" s="45"/>
      <c r="AR12" s="49">
        <v>7</v>
      </c>
      <c r="AS12" s="50" t="e">
        <f>#REF!</f>
        <v>#REF!</v>
      </c>
      <c r="AT12" s="51" t="e">
        <f>#REF!</f>
        <v>#REF!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 t="e">
        <f t="shared" si="0"/>
        <v>#REF!</v>
      </c>
      <c r="BE12" s="45" t="e">
        <f t="shared" si="0"/>
        <v>#REF!</v>
      </c>
      <c r="BF12" s="30" t="e">
        <f t="shared" si="15"/>
        <v>#REF!</v>
      </c>
      <c r="BG12" s="30" t="e">
        <f t="shared" si="1"/>
        <v>#REF!</v>
      </c>
      <c r="BH12" s="53" t="e">
        <f t="shared" si="2"/>
        <v>#REF!</v>
      </c>
      <c r="BJ12" s="52" t="e">
        <f t="shared" si="3"/>
        <v>#REF!</v>
      </c>
      <c r="BK12" s="45" t="e">
        <f t="shared" si="3"/>
        <v>#REF!</v>
      </c>
      <c r="BL12" s="30" t="e">
        <f t="shared" si="16"/>
        <v>#REF!</v>
      </c>
      <c r="BM12" s="30" t="e">
        <f t="shared" si="4"/>
        <v>#REF!</v>
      </c>
      <c r="BN12" s="53" t="e">
        <f t="shared" si="5"/>
        <v>#REF!</v>
      </c>
      <c r="BP12" s="52" t="e">
        <f t="shared" si="6"/>
        <v>#REF!</v>
      </c>
      <c r="BQ12" s="45" t="e">
        <f t="shared" si="6"/>
        <v>#REF!</v>
      </c>
      <c r="BR12" s="30" t="e">
        <f t="shared" si="17"/>
        <v>#REF!</v>
      </c>
      <c r="BS12" s="30" t="e">
        <f t="shared" si="7"/>
        <v>#REF!</v>
      </c>
      <c r="BT12" s="53" t="e">
        <f t="shared" si="8"/>
        <v>#REF!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 t="e">
        <f>#REF!</f>
        <v>#REF!</v>
      </c>
      <c r="AL13" s="51" t="e">
        <f>#REF!</f>
        <v>#REF!</v>
      </c>
      <c r="AN13" s="49">
        <v>8</v>
      </c>
      <c r="AO13" s="50" t="e">
        <f>#REF!</f>
        <v>#REF!</v>
      </c>
      <c r="AP13" s="51" t="e">
        <f>#REF!</f>
        <v>#REF!</v>
      </c>
      <c r="AQ13" s="45"/>
      <c r="AR13" s="49">
        <v>8</v>
      </c>
      <c r="AS13" s="50" t="e">
        <f>#REF!</f>
        <v>#REF!</v>
      </c>
      <c r="AT13" s="51" t="e">
        <f>#REF!</f>
        <v>#REF!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 t="e">
        <f t="shared" si="0"/>
        <v>#REF!</v>
      </c>
      <c r="BE13" s="45" t="e">
        <f t="shared" si="0"/>
        <v>#REF!</v>
      </c>
      <c r="BF13" s="30" t="e">
        <f t="shared" si="15"/>
        <v>#REF!</v>
      </c>
      <c r="BG13" s="30" t="e">
        <f t="shared" si="1"/>
        <v>#REF!</v>
      </c>
      <c r="BH13" s="53" t="e">
        <f t="shared" si="2"/>
        <v>#REF!</v>
      </c>
      <c r="BJ13" s="52" t="e">
        <f t="shared" si="3"/>
        <v>#REF!</v>
      </c>
      <c r="BK13" s="45" t="e">
        <f t="shared" si="3"/>
        <v>#REF!</v>
      </c>
      <c r="BL13" s="30" t="e">
        <f t="shared" si="16"/>
        <v>#REF!</v>
      </c>
      <c r="BM13" s="30" t="e">
        <f t="shared" si="4"/>
        <v>#REF!</v>
      </c>
      <c r="BN13" s="53" t="e">
        <f t="shared" si="5"/>
        <v>#REF!</v>
      </c>
      <c r="BP13" s="52" t="e">
        <f t="shared" si="6"/>
        <v>#REF!</v>
      </c>
      <c r="BQ13" s="45" t="e">
        <f t="shared" si="6"/>
        <v>#REF!</v>
      </c>
      <c r="BR13" s="30" t="e">
        <f t="shared" si="17"/>
        <v>#REF!</v>
      </c>
      <c r="BS13" s="30" t="e">
        <f t="shared" si="7"/>
        <v>#REF!</v>
      </c>
      <c r="BT13" s="53" t="e">
        <f t="shared" si="8"/>
        <v>#REF!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 t="e">
        <f>#REF!</f>
        <v>#REF!</v>
      </c>
      <c r="AL14" s="51" t="e">
        <f>#REF!</f>
        <v>#REF!</v>
      </c>
      <c r="AN14" s="49">
        <v>9</v>
      </c>
      <c r="AO14" s="50" t="e">
        <f>#REF!</f>
        <v>#REF!</v>
      </c>
      <c r="AP14" s="51" t="e">
        <f>#REF!</f>
        <v>#REF!</v>
      </c>
      <c r="AQ14" s="45"/>
      <c r="AR14" s="49">
        <v>9</v>
      </c>
      <c r="AS14" s="50" t="e">
        <f>#REF!</f>
        <v>#REF!</v>
      </c>
      <c r="AT14" s="51" t="e">
        <f>#REF!</f>
        <v>#REF!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 t="e">
        <f t="shared" si="0"/>
        <v>#REF!</v>
      </c>
      <c r="BE14" s="45" t="e">
        <f t="shared" si="0"/>
        <v>#REF!</v>
      </c>
      <c r="BF14" s="30" t="e">
        <f t="shared" si="15"/>
        <v>#REF!</v>
      </c>
      <c r="BG14" s="30" t="e">
        <f t="shared" si="1"/>
        <v>#REF!</v>
      </c>
      <c r="BH14" s="53" t="e">
        <f t="shared" si="2"/>
        <v>#REF!</v>
      </c>
      <c r="BJ14" s="52" t="e">
        <f t="shared" si="3"/>
        <v>#REF!</v>
      </c>
      <c r="BK14" s="45" t="e">
        <f t="shared" si="3"/>
        <v>#REF!</v>
      </c>
      <c r="BL14" s="30" t="e">
        <f t="shared" si="16"/>
        <v>#REF!</v>
      </c>
      <c r="BM14" s="30" t="e">
        <f t="shared" si="4"/>
        <v>#REF!</v>
      </c>
      <c r="BN14" s="53" t="e">
        <f t="shared" si="5"/>
        <v>#REF!</v>
      </c>
      <c r="BP14" s="52" t="e">
        <f t="shared" si="6"/>
        <v>#REF!</v>
      </c>
      <c r="BQ14" s="45" t="e">
        <f t="shared" si="6"/>
        <v>#REF!</v>
      </c>
      <c r="BR14" s="30" t="e">
        <f t="shared" si="17"/>
        <v>#REF!</v>
      </c>
      <c r="BS14" s="30" t="e">
        <f t="shared" si="7"/>
        <v>#REF!</v>
      </c>
      <c r="BT14" s="53" t="e">
        <f t="shared" si="8"/>
        <v>#REF!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 t="e">
        <f>#REF!</f>
        <v>#REF!</v>
      </c>
      <c r="AL15" s="51" t="e">
        <f>#REF!</f>
        <v>#REF!</v>
      </c>
      <c r="AN15" s="49">
        <v>10</v>
      </c>
      <c r="AO15" s="50" t="e">
        <f>#REF!</f>
        <v>#REF!</v>
      </c>
      <c r="AP15" s="51" t="e">
        <f>#REF!</f>
        <v>#REF!</v>
      </c>
      <c r="AQ15" s="45"/>
      <c r="AR15" s="49">
        <v>10</v>
      </c>
      <c r="AS15" s="50" t="e">
        <f>#REF!</f>
        <v>#REF!</v>
      </c>
      <c r="AT15" s="51" t="e">
        <f>#REF!</f>
        <v>#REF!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 t="e">
        <f t="shared" si="0"/>
        <v>#REF!</v>
      </c>
      <c r="BE15" s="45" t="e">
        <f t="shared" si="0"/>
        <v>#REF!</v>
      </c>
      <c r="BF15" s="30" t="e">
        <f t="shared" si="15"/>
        <v>#REF!</v>
      </c>
      <c r="BG15" s="30" t="e">
        <f t="shared" si="1"/>
        <v>#REF!</v>
      </c>
      <c r="BH15" s="53" t="e">
        <f t="shared" si="2"/>
        <v>#REF!</v>
      </c>
      <c r="BJ15" s="52" t="e">
        <f t="shared" si="3"/>
        <v>#REF!</v>
      </c>
      <c r="BK15" s="45" t="e">
        <f t="shared" si="3"/>
        <v>#REF!</v>
      </c>
      <c r="BL15" s="30" t="e">
        <f t="shared" si="16"/>
        <v>#REF!</v>
      </c>
      <c r="BM15" s="30" t="e">
        <f t="shared" si="4"/>
        <v>#REF!</v>
      </c>
      <c r="BN15" s="53" t="e">
        <f t="shared" si="5"/>
        <v>#REF!</v>
      </c>
      <c r="BP15" s="52" t="e">
        <f t="shared" si="6"/>
        <v>#REF!</v>
      </c>
      <c r="BQ15" s="45" t="e">
        <f t="shared" si="6"/>
        <v>#REF!</v>
      </c>
      <c r="BR15" s="30" t="e">
        <f t="shared" si="17"/>
        <v>#REF!</v>
      </c>
      <c r="BS15" s="30" t="e">
        <f t="shared" si="7"/>
        <v>#REF!</v>
      </c>
      <c r="BT15" s="53" t="e">
        <f t="shared" si="8"/>
        <v>#REF!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 t="e">
        <f>#REF!</f>
        <v>#REF!</v>
      </c>
      <c r="AL16" s="51" t="e">
        <f>#REF!</f>
        <v>#REF!</v>
      </c>
      <c r="AN16" s="49">
        <v>11</v>
      </c>
      <c r="AO16" s="50" t="e">
        <f>#REF!</f>
        <v>#REF!</v>
      </c>
      <c r="AP16" s="51" t="e">
        <f>#REF!</f>
        <v>#REF!</v>
      </c>
      <c r="AQ16" s="45"/>
      <c r="AR16" s="49">
        <v>11</v>
      </c>
      <c r="AS16" s="50" t="e">
        <f>#REF!</f>
        <v>#REF!</v>
      </c>
      <c r="AT16" s="51" t="e">
        <f>#REF!</f>
        <v>#REF!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 t="e">
        <f t="shared" si="0"/>
        <v>#REF!</v>
      </c>
      <c r="BE16" s="45" t="e">
        <f t="shared" si="0"/>
        <v>#REF!</v>
      </c>
      <c r="BF16" s="30" t="e">
        <f t="shared" si="15"/>
        <v>#REF!</v>
      </c>
      <c r="BG16" s="30" t="e">
        <f t="shared" si="1"/>
        <v>#REF!</v>
      </c>
      <c r="BH16" s="53" t="e">
        <f t="shared" si="2"/>
        <v>#REF!</v>
      </c>
      <c r="BJ16" s="52" t="e">
        <f t="shared" si="3"/>
        <v>#REF!</v>
      </c>
      <c r="BK16" s="45" t="e">
        <f t="shared" si="3"/>
        <v>#REF!</v>
      </c>
      <c r="BL16" s="30" t="e">
        <f t="shared" si="16"/>
        <v>#REF!</v>
      </c>
      <c r="BM16" s="30" t="e">
        <f t="shared" si="4"/>
        <v>#REF!</v>
      </c>
      <c r="BN16" s="53" t="e">
        <f t="shared" si="5"/>
        <v>#REF!</v>
      </c>
      <c r="BP16" s="52" t="e">
        <f t="shared" si="6"/>
        <v>#REF!</v>
      </c>
      <c r="BQ16" s="45" t="e">
        <f t="shared" si="6"/>
        <v>#REF!</v>
      </c>
      <c r="BR16" s="30" t="e">
        <f t="shared" si="17"/>
        <v>#REF!</v>
      </c>
      <c r="BS16" s="30" t="e">
        <f t="shared" si="7"/>
        <v>#REF!</v>
      </c>
      <c r="BT16" s="53" t="e">
        <f t="shared" si="8"/>
        <v>#REF!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 t="e">
        <f>#REF!</f>
        <v>#REF!</v>
      </c>
      <c r="AL17" s="51" t="e">
        <f>#REF!</f>
        <v>#REF!</v>
      </c>
      <c r="AN17" s="49">
        <v>12</v>
      </c>
      <c r="AO17" s="50" t="e">
        <f>#REF!</f>
        <v>#REF!</v>
      </c>
      <c r="AP17" s="51" t="e">
        <f>#REF!</f>
        <v>#REF!</v>
      </c>
      <c r="AQ17" s="45"/>
      <c r="AR17" s="49">
        <v>12</v>
      </c>
      <c r="AS17" s="50" t="e">
        <f>#REF!</f>
        <v>#REF!</v>
      </c>
      <c r="AT17" s="51" t="e">
        <f>#REF!</f>
        <v>#REF!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 t="e">
        <f t="shared" si="0"/>
        <v>#REF!</v>
      </c>
      <c r="BE17" s="45" t="e">
        <f t="shared" si="0"/>
        <v>#REF!</v>
      </c>
      <c r="BF17" s="30" t="e">
        <f t="shared" si="15"/>
        <v>#REF!</v>
      </c>
      <c r="BG17" s="30" t="e">
        <f t="shared" si="1"/>
        <v>#REF!</v>
      </c>
      <c r="BH17" s="53" t="e">
        <f t="shared" si="2"/>
        <v>#REF!</v>
      </c>
      <c r="BJ17" s="52" t="e">
        <f t="shared" si="3"/>
        <v>#REF!</v>
      </c>
      <c r="BK17" s="45" t="e">
        <f t="shared" si="3"/>
        <v>#REF!</v>
      </c>
      <c r="BL17" s="30" t="e">
        <f t="shared" si="16"/>
        <v>#REF!</v>
      </c>
      <c r="BM17" s="30" t="e">
        <f t="shared" si="4"/>
        <v>#REF!</v>
      </c>
      <c r="BN17" s="53" t="e">
        <f t="shared" si="5"/>
        <v>#REF!</v>
      </c>
      <c r="BP17" s="52" t="e">
        <f t="shared" si="6"/>
        <v>#REF!</v>
      </c>
      <c r="BQ17" s="45" t="e">
        <f t="shared" si="6"/>
        <v>#REF!</v>
      </c>
      <c r="BR17" s="30" t="e">
        <f t="shared" si="17"/>
        <v>#REF!</v>
      </c>
      <c r="BS17" s="30" t="e">
        <f t="shared" si="7"/>
        <v>#REF!</v>
      </c>
      <c r="BT17" s="53" t="e">
        <f t="shared" si="8"/>
        <v>#REF!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 t="e">
        <f>#REF!</f>
        <v>#REF!</v>
      </c>
      <c r="AL18" s="51" t="e">
        <f>#REF!</f>
        <v>#REF!</v>
      </c>
      <c r="AN18" s="49">
        <v>13</v>
      </c>
      <c r="AO18" s="50" t="e">
        <f>#REF!</f>
        <v>#REF!</v>
      </c>
      <c r="AP18" s="51" t="e">
        <f>#REF!</f>
        <v>#REF!</v>
      </c>
      <c r="AQ18" s="45"/>
      <c r="AR18" s="49">
        <v>13</v>
      </c>
      <c r="AS18" s="50" t="e">
        <f>#REF!</f>
        <v>#REF!</v>
      </c>
      <c r="AT18" s="51" t="e">
        <f>#REF!</f>
        <v>#REF!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 t="e">
        <f t="shared" si="0"/>
        <v>#REF!</v>
      </c>
      <c r="BE18" s="45" t="e">
        <f t="shared" si="0"/>
        <v>#REF!</v>
      </c>
      <c r="BF18" s="30" t="e">
        <f t="shared" si="15"/>
        <v>#REF!</v>
      </c>
      <c r="BG18" s="30" t="e">
        <f t="shared" si="1"/>
        <v>#REF!</v>
      </c>
      <c r="BH18" s="53" t="e">
        <f t="shared" si="2"/>
        <v>#REF!</v>
      </c>
      <c r="BJ18" s="52" t="e">
        <f t="shared" si="3"/>
        <v>#REF!</v>
      </c>
      <c r="BK18" s="45" t="e">
        <f t="shared" si="3"/>
        <v>#REF!</v>
      </c>
      <c r="BL18" s="30" t="e">
        <f t="shared" si="16"/>
        <v>#REF!</v>
      </c>
      <c r="BM18" s="30" t="e">
        <f t="shared" si="4"/>
        <v>#REF!</v>
      </c>
      <c r="BN18" s="53" t="e">
        <f t="shared" si="5"/>
        <v>#REF!</v>
      </c>
      <c r="BP18" s="52" t="e">
        <f t="shared" si="6"/>
        <v>#REF!</v>
      </c>
      <c r="BQ18" s="45" t="e">
        <f t="shared" si="6"/>
        <v>#REF!</v>
      </c>
      <c r="BR18" s="30" t="e">
        <f t="shared" si="17"/>
        <v>#REF!</v>
      </c>
      <c r="BS18" s="30" t="e">
        <f t="shared" si="7"/>
        <v>#REF!</v>
      </c>
      <c r="BT18" s="53" t="e">
        <f t="shared" si="8"/>
        <v>#REF!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 t="e">
        <f>#REF!</f>
        <v>#REF!</v>
      </c>
      <c r="AL19" s="51" t="e">
        <f>#REF!</f>
        <v>#REF!</v>
      </c>
      <c r="AN19" s="49">
        <v>14</v>
      </c>
      <c r="AO19" s="50" t="e">
        <f>#REF!</f>
        <v>#REF!</v>
      </c>
      <c r="AP19" s="51" t="e">
        <f>#REF!</f>
        <v>#REF!</v>
      </c>
      <c r="AQ19" s="45"/>
      <c r="AR19" s="49">
        <v>14</v>
      </c>
      <c r="AS19" s="50" t="e">
        <f>#REF!</f>
        <v>#REF!</v>
      </c>
      <c r="AT19" s="51" t="e">
        <f>#REF!</f>
        <v>#REF!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 t="e">
        <f t="shared" si="0"/>
        <v>#REF!</v>
      </c>
      <c r="BE19" s="45" t="e">
        <f t="shared" si="0"/>
        <v>#REF!</v>
      </c>
      <c r="BF19" s="30" t="e">
        <f t="shared" si="15"/>
        <v>#REF!</v>
      </c>
      <c r="BG19" s="30" t="e">
        <f t="shared" si="1"/>
        <v>#REF!</v>
      </c>
      <c r="BH19" s="53" t="e">
        <f t="shared" si="2"/>
        <v>#REF!</v>
      </c>
      <c r="BJ19" s="52" t="e">
        <f t="shared" si="3"/>
        <v>#REF!</v>
      </c>
      <c r="BK19" s="45" t="e">
        <f t="shared" si="3"/>
        <v>#REF!</v>
      </c>
      <c r="BL19" s="30" t="e">
        <f t="shared" si="16"/>
        <v>#REF!</v>
      </c>
      <c r="BM19" s="30" t="e">
        <f t="shared" si="4"/>
        <v>#REF!</v>
      </c>
      <c r="BN19" s="53" t="e">
        <f t="shared" si="5"/>
        <v>#REF!</v>
      </c>
      <c r="BP19" s="52" t="e">
        <f t="shared" si="6"/>
        <v>#REF!</v>
      </c>
      <c r="BQ19" s="45" t="e">
        <f t="shared" si="6"/>
        <v>#REF!</v>
      </c>
      <c r="BR19" s="30" t="e">
        <f t="shared" si="17"/>
        <v>#REF!</v>
      </c>
      <c r="BS19" s="30" t="e">
        <f t="shared" si="7"/>
        <v>#REF!</v>
      </c>
      <c r="BT19" s="53" t="e">
        <f t="shared" si="8"/>
        <v>#REF!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 t="e">
        <f>#REF!</f>
        <v>#REF!</v>
      </c>
      <c r="AL20" s="51" t="e">
        <f>#REF!</f>
        <v>#REF!</v>
      </c>
      <c r="AN20" s="54">
        <v>15</v>
      </c>
      <c r="AO20" s="50" t="e">
        <f>#REF!</f>
        <v>#REF!</v>
      </c>
      <c r="AP20" s="51" t="e">
        <f>#REF!</f>
        <v>#REF!</v>
      </c>
      <c r="AQ20" s="45"/>
      <c r="AR20" s="54">
        <v>15</v>
      </c>
      <c r="AS20" s="50" t="e">
        <f>#REF!</f>
        <v>#REF!</v>
      </c>
      <c r="AT20" s="51" t="e">
        <f>#REF!</f>
        <v>#REF!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 t="e">
        <f t="shared" si="0"/>
        <v>#REF!</v>
      </c>
      <c r="BE20" s="56" t="e">
        <f t="shared" si="0"/>
        <v>#REF!</v>
      </c>
      <c r="BF20" s="57" t="e">
        <f t="shared" si="15"/>
        <v>#REF!</v>
      </c>
      <c r="BG20" s="57" t="e">
        <f t="shared" si="1"/>
        <v>#REF!</v>
      </c>
      <c r="BH20" s="41" t="e">
        <f t="shared" si="2"/>
        <v>#REF!</v>
      </c>
      <c r="BJ20" s="55" t="e">
        <f t="shared" si="3"/>
        <v>#REF!</v>
      </c>
      <c r="BK20" s="56" t="e">
        <f t="shared" si="3"/>
        <v>#REF!</v>
      </c>
      <c r="BL20" s="57" t="e">
        <f t="shared" si="16"/>
        <v>#REF!</v>
      </c>
      <c r="BM20" s="57" t="e">
        <f t="shared" si="4"/>
        <v>#REF!</v>
      </c>
      <c r="BN20" s="41" t="e">
        <f t="shared" si="5"/>
        <v>#REF!</v>
      </c>
      <c r="BP20" s="55" t="e">
        <f t="shared" si="6"/>
        <v>#REF!</v>
      </c>
      <c r="BQ20" s="56" t="e">
        <f t="shared" si="6"/>
        <v>#REF!</v>
      </c>
      <c r="BR20" s="57" t="e">
        <f t="shared" si="17"/>
        <v>#REF!</v>
      </c>
      <c r="BS20" s="57" t="e">
        <f t="shared" si="7"/>
        <v>#REF!</v>
      </c>
      <c r="BT20" s="41" t="e">
        <f t="shared" si="8"/>
        <v>#REF!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 t="e">
        <f>SUM(AK6:AK20)</f>
        <v>#REF!</v>
      </c>
      <c r="AL21" s="45" t="e">
        <f>AL2-SUM(AK6:AK12)</f>
        <v>#REF!</v>
      </c>
      <c r="AM21" s="45"/>
      <c r="AN21" s="45"/>
      <c r="AO21" s="45" t="e">
        <f>SUM(AO6:AO20)</f>
        <v>#REF!</v>
      </c>
      <c r="AP21" s="45" t="e">
        <f>AL2-SUM(AO6:AO10)</f>
        <v>#REF!</v>
      </c>
      <c r="AQ21" s="45"/>
      <c r="AR21" s="45"/>
      <c r="AS21" s="45" t="e">
        <f>SUM(AS6:AS20)</f>
        <v>#REF!</v>
      </c>
      <c r="AT21" s="45" t="e">
        <f>AL2-SUM(AS6:AS9)</f>
        <v>#REF!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 t="e">
        <f>SUM(BG6:BG20)/SUM(BH6:BH20)</f>
        <v>#REF!</v>
      </c>
      <c r="BM21" s="58" t="s">
        <v>89</v>
      </c>
      <c r="BN21" s="59" t="e">
        <f>SUM(BM6:BM20)/SUM(BN6:BN20)</f>
        <v>#REF!</v>
      </c>
      <c r="BS21" s="58" t="s">
        <v>89</v>
      </c>
      <c r="BT21" s="59" t="e">
        <f>SUM(BS6:BS20)/SUM(BT6:BT20)</f>
        <v>#REF!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e">
        <f>IF(BH21&gt;=1500,"A",IF(AND(BH21&lt;1500,BH21&gt;=760),"B",IF(AND(BH21&lt;760,BH21&gt;=360),"C",IF(AND(BH21&lt;360,BH21&gt;=180),"D","E/F"))))</f>
        <v>#REF!</v>
      </c>
      <c r="BM22" s="30" t="s">
        <v>93</v>
      </c>
      <c r="BN22" s="60" t="e">
        <f>IF(BN21&gt;=1500,"A",IF(AND(BN21&lt;1500,BN21&gt;=760),"B",IF(AND(BN21&lt;760,BN21&gt;=360),"C",IF(AND(BN21&lt;360,BN21&gt;=180),"D","E/F"))))</f>
        <v>#REF!</v>
      </c>
      <c r="BS22" s="30" t="s">
        <v>93</v>
      </c>
      <c r="BT22" s="60" t="e">
        <f>IF(BT21&gt;=1500,"A",IF(AND(BT21&lt;1500,BT21&gt;=760),"B",IF(AND(BT21&lt;760,BT21&gt;=360),"C",IF(AND(BT21&lt;360,BT21&gt;=180),"D","E/F"))))</f>
        <v>#REF!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165" t="str">
        <f>AJ4</f>
        <v>1 24</v>
      </c>
      <c r="AK23" s="166"/>
      <c r="AL23" s="166"/>
      <c r="AM23" s="166"/>
      <c r="AN23" s="166"/>
      <c r="AO23" s="167"/>
      <c r="AQ23" s="165" t="str">
        <f>AN4</f>
        <v xml:space="preserve">1 48 </v>
      </c>
      <c r="AR23" s="166"/>
      <c r="AS23" s="166"/>
      <c r="AT23" s="166"/>
      <c r="AU23" s="166"/>
      <c r="AV23" s="167"/>
      <c r="AX23" s="165" t="str">
        <f>AR4</f>
        <v>12 36</v>
      </c>
      <c r="AY23" s="166"/>
      <c r="AZ23" s="166"/>
      <c r="BA23" s="166"/>
      <c r="BB23" s="166"/>
      <c r="BC23" s="167"/>
      <c r="BD23" s="61"/>
      <c r="BE23" s="165" t="str">
        <f>AV4</f>
        <v>24 48</v>
      </c>
      <c r="BF23" s="166"/>
      <c r="BG23" s="166"/>
      <c r="BH23" s="166"/>
      <c r="BI23" s="166"/>
      <c r="BJ23" s="167"/>
      <c r="BL23" s="165" t="str">
        <f>AZ4</f>
        <v>Final</v>
      </c>
      <c r="BM23" s="166"/>
      <c r="BN23" s="166"/>
      <c r="BO23" s="166"/>
      <c r="BP23" s="166"/>
      <c r="BQ23" s="167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168" t="s">
        <v>98</v>
      </c>
      <c r="CF24" s="168"/>
    </row>
    <row r="25" spans="1:84" x14ac:dyDescent="0.25">
      <c r="AJ25" s="164">
        <v>1</v>
      </c>
      <c r="AK25" s="45">
        <v>0</v>
      </c>
      <c r="AL25" s="45" t="e">
        <f>IF(LOOKUP(AJ25,AJ$6:AJ$20,AL$6:AL$20)=0,NA(),LOOKUP(AJ25,AJ$6:AJ$20,AL$6:AL$20))</f>
        <v>#REF!</v>
      </c>
      <c r="AM25" s="65" t="e">
        <f>AM26</f>
        <v>#REF!</v>
      </c>
      <c r="AN25" s="59" t="e">
        <f>AM25/9.81*AL25^2/1000</f>
        <v>#REF!</v>
      </c>
      <c r="AO25" s="66" t="e">
        <f>2*AN25*(1+$AU$1)</f>
        <v>#REF!</v>
      </c>
      <c r="AQ25" s="164">
        <v>1</v>
      </c>
      <c r="AR25" s="45">
        <v>0</v>
      </c>
      <c r="AS25" s="45" t="e">
        <f>IF(LOOKUP(AQ25,AN$6:AN$20,AP$6:AP$20)=0,NA(),LOOKUP(AQ25,AN$6:AN$20,AP$6:AP$20))</f>
        <v>#REF!</v>
      </c>
      <c r="AT25" s="65" t="e">
        <f>AT26</f>
        <v>#REF!</v>
      </c>
      <c r="AU25" s="59" t="e">
        <f>AT25/9.81*AS25^2/1000</f>
        <v>#REF!</v>
      </c>
      <c r="AV25" s="66" t="e">
        <f>2*AU25*(1+$AU$1)</f>
        <v>#REF!</v>
      </c>
      <c r="AX25" s="164">
        <v>1</v>
      </c>
      <c r="AY25" s="45">
        <v>0</v>
      </c>
      <c r="AZ25" s="45" t="e">
        <f>IF(LOOKUP(AX25,AR$6:AR$20,AT$6:AT$20)=0,NA(),LOOKUP(AX25,AR$6:AR$20,AT$6:AT$20))</f>
        <v>#REF!</v>
      </c>
      <c r="BA25" s="65" t="e">
        <f>BA26</f>
        <v>#REF!</v>
      </c>
      <c r="BB25" s="59" t="e">
        <f>BA25/9.81*AZ25^2/1000</f>
        <v>#REF!</v>
      </c>
      <c r="BC25" s="66" t="e">
        <f>2*BB25*(1+$AU$1)</f>
        <v>#REF!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159" t="s">
        <v>99</v>
      </c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J26" s="164"/>
      <c r="AK26" s="45" t="e">
        <f>AK25+IF(LOOKUP(AJ25,AJ$6:AJ$20,AK$6:AK$20)=0,NA(),LOOKUP(AJ25,AJ$6:AJ$20,AK$6:AK$20))</f>
        <v>#REF!</v>
      </c>
      <c r="AL26" s="45" t="e">
        <f>AL25</f>
        <v>#REF!</v>
      </c>
      <c r="AM26" s="65" t="e">
        <f>8.32*LOG(AL26)-1.61*LOG(AVERAGE(AK25:AK26))</f>
        <v>#REF!</v>
      </c>
      <c r="AN26" s="59" t="e">
        <f t="shared" ref="AN26:AN54" si="20">AM26/9.81*AL26^2/1000</f>
        <v>#REF!</v>
      </c>
      <c r="AO26" s="66" t="e">
        <f t="shared" ref="AO26:AO54" si="21">2*AN26*(1+$AU$1)</f>
        <v>#REF!</v>
      </c>
      <c r="AQ26" s="164"/>
      <c r="AR26" s="45" t="e">
        <f>AR25+IF(LOOKUP(AQ25,AN$6:AN$20,AO$6:AO$20)=0,NA(),LOOKUP(AQ25,AN$6:AN$20,AO$6:AO$20))</f>
        <v>#REF!</v>
      </c>
      <c r="AS26" s="45" t="e">
        <f>AS25</f>
        <v>#REF!</v>
      </c>
      <c r="AT26" s="65" t="e">
        <f>8.32*LOG(AS26)-1.61*LOG(AVERAGE(AR25:AR26))</f>
        <v>#REF!</v>
      </c>
      <c r="AU26" s="59" t="e">
        <f t="shared" ref="AU26:AU54" si="22">AT26/9.81*AS26^2/1000</f>
        <v>#REF!</v>
      </c>
      <c r="AV26" s="66" t="e">
        <f t="shared" ref="AV26:AV54" si="23">2*AU26*(1+$AU$1)</f>
        <v>#REF!</v>
      </c>
      <c r="AX26" s="164"/>
      <c r="AY26" s="45" t="e">
        <f>AY25+IF(LOOKUP(AX25,AR$6:AR$20,AS$6:AS$20)=0,NA(),LOOKUP(AX25,AR$6:AR$20,AS$6:AS$20))</f>
        <v>#REF!</v>
      </c>
      <c r="AZ26" s="45" t="e">
        <f>AZ25</f>
        <v>#REF!</v>
      </c>
      <c r="BA26" s="65" t="e">
        <f>8.32*LOG(AZ26)-1.61*LOG(AVERAGE(AY25:AY26))</f>
        <v>#REF!</v>
      </c>
      <c r="BB26" s="59" t="e">
        <f t="shared" ref="BB26:BB54" si="24">BA26/9.81*AZ26^2/1000</f>
        <v>#REF!</v>
      </c>
      <c r="BC26" s="66" t="e">
        <f t="shared" ref="BC26:BC54" si="25">2*BB26*(1+$AU$1)</f>
        <v>#REF!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159" t="s">
        <v>100</v>
      </c>
      <c r="B27" s="159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AJ27" s="164">
        <v>2</v>
      </c>
      <c r="AK27" s="45" t="e">
        <f>AK26</f>
        <v>#REF!</v>
      </c>
      <c r="AL27" s="45" t="e">
        <f>IF(LOOKUP(AJ27,AJ$6:AJ$20,AL$6:AL$20)=0,NA(),LOOKUP(AJ27,AJ$6:AJ$20,AL$6:AL$20))</f>
        <v>#REF!</v>
      </c>
      <c r="AM27" s="65" t="e">
        <f>AM28</f>
        <v>#REF!</v>
      </c>
      <c r="AN27" s="59" t="e">
        <f t="shared" si="20"/>
        <v>#REF!</v>
      </c>
      <c r="AO27" s="66" t="e">
        <f t="shared" si="21"/>
        <v>#REF!</v>
      </c>
      <c r="AQ27" s="164">
        <v>2</v>
      </c>
      <c r="AR27" s="45" t="e">
        <f>AR26</f>
        <v>#REF!</v>
      </c>
      <c r="AS27" s="45" t="e">
        <f>IF(LOOKUP(AQ27,AN$6:AN$20,AP$6:AP$20)=0,NA(),LOOKUP(AQ27,AN$6:AN$20,AP$6:AP$20))</f>
        <v>#REF!</v>
      </c>
      <c r="AT27" s="65" t="e">
        <f>AT28</f>
        <v>#REF!</v>
      </c>
      <c r="AU27" s="59" t="e">
        <f t="shared" si="22"/>
        <v>#REF!</v>
      </c>
      <c r="AV27" s="66" t="e">
        <f t="shared" si="23"/>
        <v>#REF!</v>
      </c>
      <c r="AX27" s="164">
        <v>2</v>
      </c>
      <c r="AY27" s="45" t="e">
        <f>AY26</f>
        <v>#REF!</v>
      </c>
      <c r="AZ27" s="45" t="e">
        <f>IF(LOOKUP(AX27,AR$6:AR$20,AT$6:AT$20)=0,NA(),LOOKUP(AX27,AR$6:AR$20,AT$6:AT$20))</f>
        <v>#REF!</v>
      </c>
      <c r="BA27" s="65" t="e">
        <f>BA28</f>
        <v>#REF!</v>
      </c>
      <c r="BB27" s="59" t="e">
        <f t="shared" si="24"/>
        <v>#REF!</v>
      </c>
      <c r="BC27" s="66" t="e">
        <f t="shared" si="25"/>
        <v>#REF!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164"/>
      <c r="AK28" s="45" t="e">
        <f>AK27+IF(LOOKUP(AJ27,AJ$6:AJ$20,AK$6:AK$20)=0,NA(),LOOKUP(AJ27,AJ$6:AJ$20,AK$6:AK$20))</f>
        <v>#REF!</v>
      </c>
      <c r="AL28" s="45" t="e">
        <f>AL27</f>
        <v>#REF!</v>
      </c>
      <c r="AM28" s="65" t="e">
        <f>8.32*LOG(AL28)-1.61*LOG(AVERAGE(AK27:AK28))</f>
        <v>#REF!</v>
      </c>
      <c r="AN28" s="59" t="e">
        <f t="shared" si="20"/>
        <v>#REF!</v>
      </c>
      <c r="AO28" s="66" t="e">
        <f t="shared" si="21"/>
        <v>#REF!</v>
      </c>
      <c r="AQ28" s="164"/>
      <c r="AR28" s="45" t="e">
        <f>AR27+IF(LOOKUP(AQ27,AN$6:AN$20,AO$6:AO$20)=0,NA(),LOOKUP(AQ27,AN$6:AN$20,AO$6:AO$20))</f>
        <v>#REF!</v>
      </c>
      <c r="AS28" s="45" t="e">
        <f>AS27</f>
        <v>#REF!</v>
      </c>
      <c r="AT28" s="65" t="e">
        <f>8.32*LOG(AS28)-1.61*LOG(AVERAGE(AR27:AR28))</f>
        <v>#REF!</v>
      </c>
      <c r="AU28" s="59" t="e">
        <f t="shared" si="22"/>
        <v>#REF!</v>
      </c>
      <c r="AV28" s="66" t="e">
        <f t="shared" si="23"/>
        <v>#REF!</v>
      </c>
      <c r="AX28" s="164"/>
      <c r="AY28" s="45" t="e">
        <f>AY27+IF(LOOKUP(AX27,AR$6:AR$20,AS$6:AS$20)=0,NA(),LOOKUP(AX27,AR$6:AR$20,AS$6:AS$20))</f>
        <v>#REF!</v>
      </c>
      <c r="AZ28" s="45" t="e">
        <f>AZ27</f>
        <v>#REF!</v>
      </c>
      <c r="BA28" s="65" t="e">
        <f>8.32*LOG(AZ28)-1.61*LOG(AVERAGE(AY27:AY28))</f>
        <v>#REF!</v>
      </c>
      <c r="BB28" s="59" t="e">
        <f t="shared" si="24"/>
        <v>#REF!</v>
      </c>
      <c r="BC28" s="66" t="e">
        <f t="shared" si="25"/>
        <v>#REF!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164">
        <v>3</v>
      </c>
      <c r="AK29" s="45" t="e">
        <f>AK28</f>
        <v>#REF!</v>
      </c>
      <c r="AL29" s="45" t="e">
        <f>IF(LOOKUP(AJ29,AJ$6:AJ$20,AL$6:AL$20)=0,NA(),LOOKUP(AJ29,AJ$6:AJ$20,AL$6:AL$20))</f>
        <v>#REF!</v>
      </c>
      <c r="AM29" s="65" t="e">
        <f>AM30</f>
        <v>#REF!</v>
      </c>
      <c r="AN29" s="59" t="e">
        <f t="shared" si="20"/>
        <v>#REF!</v>
      </c>
      <c r="AO29" s="66" t="e">
        <f t="shared" si="21"/>
        <v>#REF!</v>
      </c>
      <c r="AQ29" s="164">
        <v>3</v>
      </c>
      <c r="AR29" s="45" t="e">
        <f>AR28</f>
        <v>#REF!</v>
      </c>
      <c r="AS29" s="45" t="e">
        <f>IF(LOOKUP(AQ29,AN$6:AN$20,AP$6:AP$20)=0,NA(),LOOKUP(AQ29,AN$6:AN$20,AP$6:AP$20))</f>
        <v>#REF!</v>
      </c>
      <c r="AT29" s="65" t="e">
        <f>AT30</f>
        <v>#REF!</v>
      </c>
      <c r="AU29" s="59" t="e">
        <f t="shared" si="22"/>
        <v>#REF!</v>
      </c>
      <c r="AV29" s="66" t="e">
        <f t="shared" si="23"/>
        <v>#REF!</v>
      </c>
      <c r="AX29" s="164">
        <v>3</v>
      </c>
      <c r="AY29" s="45" t="e">
        <f>AY28</f>
        <v>#REF!</v>
      </c>
      <c r="AZ29" s="45" t="e">
        <f>IF(LOOKUP(AX29,AR$6:AR$20,AT$6:AT$20)=0,NA(),LOOKUP(AX29,AR$6:AR$20,AT$6:AT$20))</f>
        <v>#REF!</v>
      </c>
      <c r="BA29" s="65" t="e">
        <f>BA30</f>
        <v>#REF!</v>
      </c>
      <c r="BB29" s="59" t="e">
        <f t="shared" si="24"/>
        <v>#REF!</v>
      </c>
      <c r="BC29" s="66" t="e">
        <f t="shared" si="25"/>
        <v>#REF!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164"/>
      <c r="AK30" s="45" t="e">
        <f>AK29+IF(LOOKUP(AJ29,AJ$6:AJ$20,AK$6:AK$20)=0,NA(),LOOKUP(AJ29,AJ$6:AJ$20,AK$6:AK$20))</f>
        <v>#REF!</v>
      </c>
      <c r="AL30" s="45" t="e">
        <f>AL29</f>
        <v>#REF!</v>
      </c>
      <c r="AM30" s="65" t="e">
        <f>8.32*LOG(AL30)-1.61*LOG(AVERAGE(AK29:AK30))</f>
        <v>#REF!</v>
      </c>
      <c r="AN30" s="59" t="e">
        <f t="shared" si="20"/>
        <v>#REF!</v>
      </c>
      <c r="AO30" s="66" t="e">
        <f t="shared" si="21"/>
        <v>#REF!</v>
      </c>
      <c r="AQ30" s="164"/>
      <c r="AR30" s="45" t="e">
        <f>AR29+IF(LOOKUP(AQ29,AN$6:AN$20,AO$6:AO$20)=0,NA(),LOOKUP(AQ29,AN$6:AN$20,AO$6:AO$20))</f>
        <v>#REF!</v>
      </c>
      <c r="AS30" s="45" t="e">
        <f>AS29</f>
        <v>#REF!</v>
      </c>
      <c r="AT30" s="65" t="e">
        <f>8.32*LOG(AS30)-1.61*LOG(AVERAGE(AR29:AR30))</f>
        <v>#REF!</v>
      </c>
      <c r="AU30" s="59" t="e">
        <f t="shared" si="22"/>
        <v>#REF!</v>
      </c>
      <c r="AV30" s="66" t="e">
        <f t="shared" si="23"/>
        <v>#REF!</v>
      </c>
      <c r="AX30" s="164"/>
      <c r="AY30" s="45" t="e">
        <f>AY29+IF(LOOKUP(AX29,AR$6:AR$20,AS$6:AS$20)=0,NA(),LOOKUP(AX29,AR$6:AR$20,AS$6:AS$20))</f>
        <v>#REF!</v>
      </c>
      <c r="AZ30" s="45" t="e">
        <f>AZ29</f>
        <v>#REF!</v>
      </c>
      <c r="BA30" s="65" t="e">
        <f>8.32*LOG(AZ30)-1.61*LOG(AVERAGE(AY29:AY30))</f>
        <v>#REF!</v>
      </c>
      <c r="BB30" s="59" t="e">
        <f t="shared" si="24"/>
        <v>#REF!</v>
      </c>
      <c r="BC30" s="66" t="e">
        <f t="shared" si="25"/>
        <v>#REF!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164">
        <v>4</v>
      </c>
      <c r="AK31" s="45" t="e">
        <f>AK30</f>
        <v>#REF!</v>
      </c>
      <c r="AL31" s="45" t="e">
        <f>IF(LOOKUP(AJ31,AJ$6:AJ$20,AL$6:AL$20)=0,NA(),LOOKUP(AJ31,AJ$6:AJ$20,AL$6:AL$20))</f>
        <v>#REF!</v>
      </c>
      <c r="AM31" s="65" t="e">
        <f>AM32</f>
        <v>#REF!</v>
      </c>
      <c r="AN31" s="59" t="e">
        <f t="shared" si="20"/>
        <v>#REF!</v>
      </c>
      <c r="AO31" s="66" t="e">
        <f t="shared" si="21"/>
        <v>#REF!</v>
      </c>
      <c r="AQ31" s="164">
        <v>4</v>
      </c>
      <c r="AR31" s="45" t="e">
        <f>AR30</f>
        <v>#REF!</v>
      </c>
      <c r="AS31" s="45" t="e">
        <f>IF(LOOKUP(AQ31,AN$6:AN$20,AP$6:AP$20)=0,NA(),LOOKUP(AQ31,AN$6:AN$20,AP$6:AP$20))</f>
        <v>#REF!</v>
      </c>
      <c r="AT31" s="65" t="e">
        <f>AT32</f>
        <v>#REF!</v>
      </c>
      <c r="AU31" s="59" t="e">
        <f t="shared" si="22"/>
        <v>#REF!</v>
      </c>
      <c r="AV31" s="66" t="e">
        <f t="shared" si="23"/>
        <v>#REF!</v>
      </c>
      <c r="AX31" s="164">
        <v>4</v>
      </c>
      <c r="AY31" s="45" t="e">
        <f>AY30</f>
        <v>#REF!</v>
      </c>
      <c r="AZ31" s="45" t="e">
        <f>IF(LOOKUP(AX31,AR$6:AR$20,AT$6:AT$20)=0,NA(),LOOKUP(AX31,AR$6:AR$20,AT$6:AT$20))</f>
        <v>#REF!</v>
      </c>
      <c r="BA31" s="65" t="e">
        <f>BA32</f>
        <v>#REF!</v>
      </c>
      <c r="BB31" s="59" t="e">
        <f t="shared" si="24"/>
        <v>#REF!</v>
      </c>
      <c r="BC31" s="66" t="e">
        <f t="shared" si="25"/>
        <v>#REF!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164"/>
      <c r="AK32" s="45" t="e">
        <f>AK31+IF(LOOKUP(AJ31,AJ$6:AJ$20,AK$6:AK$20)=0,NA(),LOOKUP(AJ31,AJ$6:AJ$20,AK$6:AK$20))</f>
        <v>#REF!</v>
      </c>
      <c r="AL32" s="45" t="e">
        <f>AL31</f>
        <v>#REF!</v>
      </c>
      <c r="AM32" s="65" t="e">
        <f>8.32*LOG(AL32)-1.61*LOG(AVERAGE(AK31:AK32))</f>
        <v>#REF!</v>
      </c>
      <c r="AN32" s="59" t="e">
        <f t="shared" si="20"/>
        <v>#REF!</v>
      </c>
      <c r="AO32" s="66" t="e">
        <f t="shared" si="21"/>
        <v>#REF!</v>
      </c>
      <c r="AQ32" s="164"/>
      <c r="AR32" s="45" t="e">
        <f>AR31+IF(LOOKUP(AQ31,AN$6:AN$20,AO$6:AO$20)=0,NA(),LOOKUP(AQ31,AN$6:AN$20,AO$6:AO$20))</f>
        <v>#REF!</v>
      </c>
      <c r="AS32" s="45" t="e">
        <f>AS31</f>
        <v>#REF!</v>
      </c>
      <c r="AT32" s="65" t="e">
        <f>8.32*LOG(AS32)-1.61*LOG(AVERAGE(AR31:AR32))</f>
        <v>#REF!</v>
      </c>
      <c r="AU32" s="59" t="e">
        <f t="shared" si="22"/>
        <v>#REF!</v>
      </c>
      <c r="AV32" s="66" t="e">
        <f t="shared" si="23"/>
        <v>#REF!</v>
      </c>
      <c r="AX32" s="164"/>
      <c r="AY32" s="45" t="e">
        <f>AY31+IF(LOOKUP(AX31,AR$6:AR$20,AS$6:AS$20)=0,NA(),LOOKUP(AX31,AR$6:AR$20,AS$6:AS$20))</f>
        <v>#REF!</v>
      </c>
      <c r="AZ32" s="45" t="e">
        <f>AZ31</f>
        <v>#REF!</v>
      </c>
      <c r="BA32" s="65" t="e">
        <f>8.32*LOG(AZ32)-1.61*LOG(AVERAGE(AY31:AY32))</f>
        <v>#REF!</v>
      </c>
      <c r="BB32" s="59" t="e">
        <f t="shared" si="24"/>
        <v>#REF!</v>
      </c>
      <c r="BC32" s="66" t="e">
        <f t="shared" si="25"/>
        <v>#REF!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164">
        <v>5</v>
      </c>
      <c r="AK33" s="45" t="e">
        <f>AK32</f>
        <v>#REF!</v>
      </c>
      <c r="AL33" s="45" t="e">
        <f>IF(LOOKUP(AJ33,AJ$6:AJ$20,AL$6:AL$20)=0,NA(),LOOKUP(AJ33,AJ$6:AJ$20,AL$6:AL$20))</f>
        <v>#REF!</v>
      </c>
      <c r="AM33" s="65" t="e">
        <f>AM34</f>
        <v>#REF!</v>
      </c>
      <c r="AN33" s="59" t="e">
        <f t="shared" si="20"/>
        <v>#REF!</v>
      </c>
      <c r="AO33" s="66" t="e">
        <f t="shared" si="21"/>
        <v>#REF!</v>
      </c>
      <c r="AQ33" s="164">
        <v>5</v>
      </c>
      <c r="AR33" s="45" t="e">
        <f>AR32</f>
        <v>#REF!</v>
      </c>
      <c r="AS33" s="45" t="e">
        <f>IF(LOOKUP(AQ33,AN$6:AN$20,AP$6:AP$20)=0,NA(),LOOKUP(AQ33,AN$6:AN$20,AP$6:AP$20))</f>
        <v>#REF!</v>
      </c>
      <c r="AT33" s="65" t="e">
        <f>AT34</f>
        <v>#REF!</v>
      </c>
      <c r="AU33" s="59" t="e">
        <f t="shared" si="22"/>
        <v>#REF!</v>
      </c>
      <c r="AV33" s="66" t="e">
        <f t="shared" si="23"/>
        <v>#REF!</v>
      </c>
      <c r="AX33" s="164">
        <v>5</v>
      </c>
      <c r="AY33" s="45" t="e">
        <f>AY32</f>
        <v>#REF!</v>
      </c>
      <c r="AZ33" s="45" t="e">
        <f>IF(LOOKUP(AX33,AR$6:AR$20,AT$6:AT$20)=0,NA(),LOOKUP(AX33,AR$6:AR$20,AT$6:AT$20))</f>
        <v>#REF!</v>
      </c>
      <c r="BA33" s="65" t="e">
        <f>BA34</f>
        <v>#REF!</v>
      </c>
      <c r="BB33" s="59" t="e">
        <f t="shared" si="24"/>
        <v>#REF!</v>
      </c>
      <c r="BC33" s="66" t="e">
        <f t="shared" si="25"/>
        <v>#REF!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164"/>
      <c r="AK34" s="45" t="e">
        <f>AK33+IF(LOOKUP(AJ33,AJ$6:AJ$20,AK$6:AK$20)=0,NA(),LOOKUP(AJ33,AJ$6:AJ$20,AK$6:AK$20))</f>
        <v>#REF!</v>
      </c>
      <c r="AL34" s="45" t="e">
        <f>AL33</f>
        <v>#REF!</v>
      </c>
      <c r="AM34" s="65" t="e">
        <f>8.32*LOG(AL34)-1.61*LOG(AVERAGE(AK33:AK34))</f>
        <v>#REF!</v>
      </c>
      <c r="AN34" s="59" t="e">
        <f t="shared" si="20"/>
        <v>#REF!</v>
      </c>
      <c r="AO34" s="66" t="e">
        <f t="shared" si="21"/>
        <v>#REF!</v>
      </c>
      <c r="AQ34" s="164"/>
      <c r="AR34" s="45" t="e">
        <f>AR33+IF(LOOKUP(AQ33,AN$6:AN$20,AO$6:AO$20)=0,NA(),LOOKUP(AQ33,AN$6:AN$20,AO$6:AO$20))</f>
        <v>#REF!</v>
      </c>
      <c r="AS34" s="45" t="e">
        <f>AS33</f>
        <v>#REF!</v>
      </c>
      <c r="AT34" s="65" t="e">
        <f>8.32*LOG(AS34)-1.61*LOG(AVERAGE(AR33:AR34))</f>
        <v>#REF!</v>
      </c>
      <c r="AU34" s="59" t="e">
        <f t="shared" si="22"/>
        <v>#REF!</v>
      </c>
      <c r="AV34" s="66" t="e">
        <f t="shared" si="23"/>
        <v>#REF!</v>
      </c>
      <c r="AX34" s="164"/>
      <c r="AY34" s="45" t="e">
        <f>AY33+IF(LOOKUP(AX33,AR$6:AR$20,AS$6:AS$20)=0,NA(),LOOKUP(AX33,AR$6:AR$20,AS$6:AS$20))</f>
        <v>#REF!</v>
      </c>
      <c r="AZ34" s="45" t="e">
        <f>AZ33</f>
        <v>#REF!</v>
      </c>
      <c r="BA34" s="65" t="e">
        <f>8.32*LOG(AZ34)-1.61*LOG(AVERAGE(AY33:AY34))</f>
        <v>#REF!</v>
      </c>
      <c r="BB34" s="59" t="e">
        <f t="shared" si="24"/>
        <v>#REF!</v>
      </c>
      <c r="BC34" s="66" t="e">
        <f t="shared" si="25"/>
        <v>#REF!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164">
        <v>6</v>
      </c>
      <c r="AK35" s="45" t="e">
        <f>AK34</f>
        <v>#REF!</v>
      </c>
      <c r="AL35" s="45" t="e">
        <f>IF(LOOKUP(AJ35,AJ$6:AJ$20,AL$6:AL$20)=0,NA(),LOOKUP(AJ35,AJ$6:AJ$20,AL$6:AL$20))</f>
        <v>#REF!</v>
      </c>
      <c r="AM35" s="65" t="e">
        <f>AM36</f>
        <v>#REF!</v>
      </c>
      <c r="AN35" s="59" t="e">
        <f t="shared" si="20"/>
        <v>#REF!</v>
      </c>
      <c r="AO35" s="66" t="e">
        <f t="shared" si="21"/>
        <v>#REF!</v>
      </c>
      <c r="AQ35" s="164">
        <v>6</v>
      </c>
      <c r="AR35" s="45" t="e">
        <f>AR34</f>
        <v>#REF!</v>
      </c>
      <c r="AS35" s="45" t="e">
        <f>IF(LOOKUP(AQ35,AN$6:AN$20,AP$6:AP$20)=0,NA(),LOOKUP(AQ35,AN$6:AN$20,AP$6:AP$20))</f>
        <v>#REF!</v>
      </c>
      <c r="AT35" s="65" t="e">
        <f>AT36</f>
        <v>#REF!</v>
      </c>
      <c r="AU35" s="59" t="e">
        <f t="shared" si="22"/>
        <v>#REF!</v>
      </c>
      <c r="AV35" s="66" t="e">
        <f t="shared" si="23"/>
        <v>#REF!</v>
      </c>
      <c r="AX35" s="164">
        <v>6</v>
      </c>
      <c r="AY35" s="45" t="e">
        <f>AY34</f>
        <v>#REF!</v>
      </c>
      <c r="AZ35" s="45" t="e">
        <f>IF(LOOKUP(AX35,AR$6:AR$20,AT$6:AT$20)=0,NA(),LOOKUP(AX35,AR$6:AR$20,AT$6:AT$20))</f>
        <v>#REF!</v>
      </c>
      <c r="BA35" s="65" t="e">
        <f>BA36</f>
        <v>#REF!</v>
      </c>
      <c r="BB35" s="59" t="e">
        <f t="shared" si="24"/>
        <v>#REF!</v>
      </c>
      <c r="BC35" s="66" t="e">
        <f t="shared" si="25"/>
        <v>#REF!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164"/>
      <c r="AK36" s="45" t="e">
        <f>AK35+IF(LOOKUP(AJ35,AJ$6:AJ$20,AK$6:AK$20)=0,NA(),LOOKUP(AJ35,AJ$6:AJ$20,AK$6:AK$20))</f>
        <v>#REF!</v>
      </c>
      <c r="AL36" s="45" t="e">
        <f>AL35</f>
        <v>#REF!</v>
      </c>
      <c r="AM36" s="65" t="e">
        <f>8.32*LOG(AL36)-1.61*LOG(AVERAGE(AK35:AK36))</f>
        <v>#REF!</v>
      </c>
      <c r="AN36" s="59" t="e">
        <f t="shared" si="20"/>
        <v>#REF!</v>
      </c>
      <c r="AO36" s="66" t="e">
        <f t="shared" si="21"/>
        <v>#REF!</v>
      </c>
      <c r="AQ36" s="164"/>
      <c r="AR36" s="45" t="e">
        <f>AR35+IF(LOOKUP(AQ35,AN$6:AN$20,AO$6:AO$20)=0,NA(),LOOKUP(AQ35,AN$6:AN$20,AO$6:AO$20))</f>
        <v>#REF!</v>
      </c>
      <c r="AS36" s="45" t="e">
        <f>AS35</f>
        <v>#REF!</v>
      </c>
      <c r="AT36" s="65" t="e">
        <f>8.32*LOG(AS36)-1.61*LOG(AVERAGE(AR35:AR36))</f>
        <v>#REF!</v>
      </c>
      <c r="AU36" s="59" t="e">
        <f t="shared" si="22"/>
        <v>#REF!</v>
      </c>
      <c r="AV36" s="66" t="e">
        <f t="shared" si="23"/>
        <v>#REF!</v>
      </c>
      <c r="AX36" s="164"/>
      <c r="AY36" s="45" t="e">
        <f>AY35+IF(LOOKUP(AX35,AR$6:AR$20,AS$6:AS$20)=0,NA(),LOOKUP(AX35,AR$6:AR$20,AS$6:AS$20))</f>
        <v>#REF!</v>
      </c>
      <c r="AZ36" s="45" t="e">
        <f>AZ35</f>
        <v>#REF!</v>
      </c>
      <c r="BA36" s="65" t="e">
        <f>8.32*LOG(AZ36)-1.61*LOG(AVERAGE(AY35:AY36))</f>
        <v>#REF!</v>
      </c>
      <c r="BB36" s="59" t="e">
        <f t="shared" si="24"/>
        <v>#REF!</v>
      </c>
      <c r="BC36" s="66" t="e">
        <f t="shared" si="25"/>
        <v>#REF!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164">
        <v>7</v>
      </c>
      <c r="AK37" s="45" t="e">
        <f>AK36</f>
        <v>#REF!</v>
      </c>
      <c r="AL37" s="45" t="e">
        <f>IF(LOOKUP(AJ37,AJ$6:AJ$20,AL$6:AL$20)=0,NA(),LOOKUP(AJ37,AJ$6:AJ$20,AL$6:AL$20))</f>
        <v>#REF!</v>
      </c>
      <c r="AM37" s="45" t="e">
        <f>AM38</f>
        <v>#REF!</v>
      </c>
      <c r="AN37" s="59" t="e">
        <f t="shared" si="20"/>
        <v>#REF!</v>
      </c>
      <c r="AO37" s="66" t="e">
        <f t="shared" si="21"/>
        <v>#REF!</v>
      </c>
      <c r="AQ37" s="164">
        <v>7</v>
      </c>
      <c r="AR37" s="45" t="e">
        <f>AR36</f>
        <v>#REF!</v>
      </c>
      <c r="AS37" s="45" t="e">
        <f>IF(LOOKUP(AQ37,AN$6:AN$20,AP$6:AP$20)=0,NA(),LOOKUP(AQ37,AN$6:AN$20,AP$6:AP$20))</f>
        <v>#REF!</v>
      </c>
      <c r="AT37" s="45" t="e">
        <f>AT38</f>
        <v>#REF!</v>
      </c>
      <c r="AU37" s="59" t="e">
        <f t="shared" si="22"/>
        <v>#REF!</v>
      </c>
      <c r="AV37" s="66" t="e">
        <f t="shared" si="23"/>
        <v>#REF!</v>
      </c>
      <c r="AX37" s="164">
        <v>7</v>
      </c>
      <c r="AY37" s="45" t="e">
        <f>AY36</f>
        <v>#REF!</v>
      </c>
      <c r="AZ37" s="45" t="e">
        <f>IF(LOOKUP(AX37,AR$6:AR$20,AT$6:AT$20)=0,NA(),LOOKUP(AX37,AR$6:AR$20,AT$6:AT$20))</f>
        <v>#REF!</v>
      </c>
      <c r="BA37" s="45" t="e">
        <f>BA38</f>
        <v>#REF!</v>
      </c>
      <c r="BB37" s="59" t="e">
        <f t="shared" si="24"/>
        <v>#REF!</v>
      </c>
      <c r="BC37" s="66" t="e">
        <f t="shared" si="25"/>
        <v>#REF!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164"/>
      <c r="AK38" s="45" t="e">
        <f>AK37+IF(LOOKUP(AJ37,AJ$6:AJ$20,AK$6:AK$20)=0,NA(),LOOKUP(AJ37,AJ$6:AJ$20,AK$6:AK$20))</f>
        <v>#REF!</v>
      </c>
      <c r="AL38" s="45" t="e">
        <f>AL37</f>
        <v>#REF!</v>
      </c>
      <c r="AM38" s="45" t="e">
        <f>8.32*LOG(AL38)-1.61*LOG(AVERAGE(AK37:AK38))</f>
        <v>#REF!</v>
      </c>
      <c r="AN38" s="59" t="e">
        <f t="shared" si="20"/>
        <v>#REF!</v>
      </c>
      <c r="AO38" s="66" t="e">
        <f t="shared" si="21"/>
        <v>#REF!</v>
      </c>
      <c r="AQ38" s="164"/>
      <c r="AR38" s="45" t="e">
        <f>AR37+IF(LOOKUP(AQ37,AN$6:AN$20,AO$6:AO$20)=0,NA(),LOOKUP(AQ37,AN$6:AN$20,AO$6:AO$20))</f>
        <v>#REF!</v>
      </c>
      <c r="AS38" s="45" t="e">
        <f>AS37</f>
        <v>#REF!</v>
      </c>
      <c r="AT38" s="45" t="e">
        <f>8.32*LOG(AS38)-1.61*LOG(AVERAGE(AR37:AR38))</f>
        <v>#REF!</v>
      </c>
      <c r="AU38" s="59" t="e">
        <f t="shared" si="22"/>
        <v>#REF!</v>
      </c>
      <c r="AV38" s="66" t="e">
        <f t="shared" si="23"/>
        <v>#REF!</v>
      </c>
      <c r="AX38" s="164"/>
      <c r="AY38" s="45" t="e">
        <f>AY37+IF(LOOKUP(AX37,AR$6:AR$20,AS$6:AS$20)=0,NA(),LOOKUP(AX37,AR$6:AR$20,AS$6:AS$20))</f>
        <v>#REF!</v>
      </c>
      <c r="AZ38" s="45" t="e">
        <f>AZ37</f>
        <v>#REF!</v>
      </c>
      <c r="BA38" s="45" t="e">
        <f>8.32*LOG(AZ38)-1.61*LOG(AVERAGE(AY37:AY38))</f>
        <v>#REF!</v>
      </c>
      <c r="BB38" s="59" t="e">
        <f t="shared" si="24"/>
        <v>#REF!</v>
      </c>
      <c r="BC38" s="66" t="e">
        <f t="shared" si="25"/>
        <v>#REF!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164">
        <v>8</v>
      </c>
      <c r="AK39" s="45" t="e">
        <f>AK38</f>
        <v>#REF!</v>
      </c>
      <c r="AL39" s="45" t="e">
        <f>IF(LOOKUP(AJ39,AJ$6:AJ$20,AL$6:AL$20)=0,NA(),LOOKUP(AJ39,AJ$6:AJ$20,AL$6:AL$20))</f>
        <v>#REF!</v>
      </c>
      <c r="AM39" s="45" t="e">
        <f>AM40</f>
        <v>#REF!</v>
      </c>
      <c r="AN39" s="59" t="e">
        <f t="shared" si="20"/>
        <v>#REF!</v>
      </c>
      <c r="AO39" s="66" t="e">
        <f t="shared" si="21"/>
        <v>#REF!</v>
      </c>
      <c r="AQ39" s="164">
        <v>8</v>
      </c>
      <c r="AR39" s="45" t="e">
        <f>AR38</f>
        <v>#REF!</v>
      </c>
      <c r="AS39" s="45" t="e">
        <f>IF(LOOKUP(AQ39,AN$6:AN$20,AP$6:AP$20)=0,NA(),LOOKUP(AQ39,AN$6:AN$20,AP$6:AP$20))</f>
        <v>#REF!</v>
      </c>
      <c r="AT39" s="45" t="e">
        <f>AT40</f>
        <v>#REF!</v>
      </c>
      <c r="AU39" s="59" t="e">
        <f t="shared" si="22"/>
        <v>#REF!</v>
      </c>
      <c r="AV39" s="66" t="e">
        <f t="shared" si="23"/>
        <v>#REF!</v>
      </c>
      <c r="AX39" s="164">
        <v>8</v>
      </c>
      <c r="AY39" s="45" t="e">
        <f>AY38</f>
        <v>#REF!</v>
      </c>
      <c r="AZ39" s="45" t="e">
        <f>IF(LOOKUP(AX39,AR$6:AR$20,AT$6:AT$20)=0,NA(),LOOKUP(AX39,AR$6:AR$20,AT$6:AT$20))</f>
        <v>#REF!</v>
      </c>
      <c r="BA39" s="45" t="e">
        <f>BA40</f>
        <v>#REF!</v>
      </c>
      <c r="BB39" s="59" t="e">
        <f t="shared" si="24"/>
        <v>#REF!</v>
      </c>
      <c r="BC39" s="66" t="e">
        <f t="shared" si="25"/>
        <v>#REF!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164"/>
      <c r="AK40" s="45" t="e">
        <f>AK39+IF(LOOKUP(AJ39,AJ$6:AJ$20,AK$6:AK$20)=0,NA(),LOOKUP(AJ39,AJ$6:AJ$20,AK$6:AK$20))</f>
        <v>#REF!</v>
      </c>
      <c r="AL40" s="45" t="e">
        <f>AL39</f>
        <v>#REF!</v>
      </c>
      <c r="AM40" s="45" t="e">
        <f>8.32*LOG(AL40)-1.61*LOG(AVERAGE(AK39:AK40))</f>
        <v>#REF!</v>
      </c>
      <c r="AN40" s="59" t="e">
        <f t="shared" si="20"/>
        <v>#REF!</v>
      </c>
      <c r="AO40" s="66" t="e">
        <f t="shared" si="21"/>
        <v>#REF!</v>
      </c>
      <c r="AQ40" s="164"/>
      <c r="AR40" s="45" t="e">
        <f>AR39+IF(LOOKUP(AQ39,AN$6:AN$20,AO$6:AO$20)=0,NA(),LOOKUP(AQ39,AN$6:AN$20,AO$6:AO$20))</f>
        <v>#REF!</v>
      </c>
      <c r="AS40" s="45" t="e">
        <f>AS39</f>
        <v>#REF!</v>
      </c>
      <c r="AT40" s="45" t="e">
        <f>8.32*LOG(AS40)-1.61*LOG(AVERAGE(AR39:AR40))</f>
        <v>#REF!</v>
      </c>
      <c r="AU40" s="59" t="e">
        <f t="shared" si="22"/>
        <v>#REF!</v>
      </c>
      <c r="AV40" s="66" t="e">
        <f t="shared" si="23"/>
        <v>#REF!</v>
      </c>
      <c r="AX40" s="164"/>
      <c r="AY40" s="45" t="e">
        <f>AY39+IF(LOOKUP(AX39,AR$6:AR$20,AS$6:AS$20)=0,NA(),LOOKUP(AX39,AR$6:AR$20,AS$6:AS$20))</f>
        <v>#REF!</v>
      </c>
      <c r="AZ40" s="45" t="e">
        <f>AZ39</f>
        <v>#REF!</v>
      </c>
      <c r="BA40" s="45" t="e">
        <f>8.32*LOG(AZ40)-1.61*LOG(AVERAGE(AY39:AY40))</f>
        <v>#REF!</v>
      </c>
      <c r="BB40" s="59" t="e">
        <f t="shared" si="24"/>
        <v>#REF!</v>
      </c>
      <c r="BC40" s="66" t="e">
        <f t="shared" si="25"/>
        <v>#REF!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164">
        <v>9</v>
      </c>
      <c r="AK41" s="45" t="e">
        <f>AK40</f>
        <v>#REF!</v>
      </c>
      <c r="AL41" s="45" t="e">
        <f>IF(LOOKUP(AJ41,AJ$6:AJ$20,AL$6:AL$20)=0,NA(),LOOKUP(AJ41,AJ$6:AJ$20,AL$6:AL$20))</f>
        <v>#REF!</v>
      </c>
      <c r="AM41" s="45" t="e">
        <f>AM42</f>
        <v>#REF!</v>
      </c>
      <c r="AN41" s="59" t="e">
        <f t="shared" si="20"/>
        <v>#REF!</v>
      </c>
      <c r="AO41" s="66" t="e">
        <f t="shared" si="21"/>
        <v>#REF!</v>
      </c>
      <c r="AQ41" s="164">
        <v>9</v>
      </c>
      <c r="AR41" s="45" t="e">
        <f>AR40</f>
        <v>#REF!</v>
      </c>
      <c r="AS41" s="45" t="e">
        <f>IF(LOOKUP(AQ41,AN$6:AN$20,AP$6:AP$20)=0,NA(),LOOKUP(AQ41,AN$6:AN$20,AP$6:AP$20))</f>
        <v>#REF!</v>
      </c>
      <c r="AT41" s="45" t="e">
        <f>AT42</f>
        <v>#REF!</v>
      </c>
      <c r="AU41" s="59" t="e">
        <f t="shared" si="22"/>
        <v>#REF!</v>
      </c>
      <c r="AV41" s="66" t="e">
        <f t="shared" si="23"/>
        <v>#REF!</v>
      </c>
      <c r="AX41" s="164">
        <v>9</v>
      </c>
      <c r="AY41" s="45" t="e">
        <f>AY40</f>
        <v>#REF!</v>
      </c>
      <c r="AZ41" s="45" t="e">
        <f>IF(LOOKUP(AX41,AR$6:AR$20,AT$6:AT$20)=0,NA(),LOOKUP(AX41,AR$6:AR$20,AT$6:AT$20))</f>
        <v>#REF!</v>
      </c>
      <c r="BA41" s="45" t="e">
        <f>BA42</f>
        <v>#REF!</v>
      </c>
      <c r="BB41" s="59" t="e">
        <f t="shared" si="24"/>
        <v>#REF!</v>
      </c>
      <c r="BC41" s="66" t="e">
        <f t="shared" si="25"/>
        <v>#REF!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164"/>
      <c r="AK42" s="45" t="e">
        <f>AK41+IF(LOOKUP(AJ41,AJ$6:AJ$20,AK$6:AK$20)=0,NA(),LOOKUP(AJ41,AJ$6:AJ$20,AK$6:AK$20))</f>
        <v>#REF!</v>
      </c>
      <c r="AL42" s="45" t="e">
        <f>AL41</f>
        <v>#REF!</v>
      </c>
      <c r="AM42" s="45" t="e">
        <f>8.32*LOG(AL42)-1.61*LOG(AVERAGE(AK41:AK42))</f>
        <v>#REF!</v>
      </c>
      <c r="AN42" s="59" t="e">
        <f t="shared" si="20"/>
        <v>#REF!</v>
      </c>
      <c r="AO42" s="66" t="e">
        <f t="shared" si="21"/>
        <v>#REF!</v>
      </c>
      <c r="AQ42" s="164"/>
      <c r="AR42" s="45" t="e">
        <f>AR41+IF(LOOKUP(AQ41,AN$6:AN$20,AO$6:AO$20)=0,NA(),LOOKUP(AQ41,AN$6:AN$20,AO$6:AO$20))</f>
        <v>#REF!</v>
      </c>
      <c r="AS42" s="45" t="e">
        <f>AS41</f>
        <v>#REF!</v>
      </c>
      <c r="AT42" s="45" t="e">
        <f>8.32*LOG(AS42)-1.61*LOG(AVERAGE(AR41:AR42))</f>
        <v>#REF!</v>
      </c>
      <c r="AU42" s="59" t="e">
        <f t="shared" si="22"/>
        <v>#REF!</v>
      </c>
      <c r="AV42" s="66" t="e">
        <f t="shared" si="23"/>
        <v>#REF!</v>
      </c>
      <c r="AX42" s="164"/>
      <c r="AY42" s="45" t="e">
        <f>AY41+IF(LOOKUP(AX41,AR$6:AR$20,AS$6:AS$20)=0,NA(),LOOKUP(AX41,AR$6:AR$20,AS$6:AS$20))</f>
        <v>#REF!</v>
      </c>
      <c r="AZ42" s="45" t="e">
        <f>AZ41</f>
        <v>#REF!</v>
      </c>
      <c r="BA42" s="45" t="e">
        <f>8.32*LOG(AZ42)-1.61*LOG(AVERAGE(AY41:AY42))</f>
        <v>#REF!</v>
      </c>
      <c r="BB42" s="59" t="e">
        <f t="shared" si="24"/>
        <v>#REF!</v>
      </c>
      <c r="BC42" s="66" t="e">
        <f t="shared" si="25"/>
        <v>#REF!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164">
        <v>10</v>
      </c>
      <c r="AK43" s="45" t="e">
        <f>AK42</f>
        <v>#REF!</v>
      </c>
      <c r="AL43" s="45" t="e">
        <f>IF(LOOKUP(AJ43,AJ$6:AJ$20,AL$6:AL$20)=0,NA(),LOOKUP(AJ43,AJ$6:AJ$20,AL$6:AL$20))</f>
        <v>#REF!</v>
      </c>
      <c r="AM43" s="45" t="e">
        <f>AM44</f>
        <v>#REF!</v>
      </c>
      <c r="AN43" s="59" t="e">
        <f t="shared" si="20"/>
        <v>#REF!</v>
      </c>
      <c r="AO43" s="66" t="e">
        <f t="shared" si="21"/>
        <v>#REF!</v>
      </c>
      <c r="AQ43" s="164">
        <v>10</v>
      </c>
      <c r="AR43" s="45" t="e">
        <f>AR42</f>
        <v>#REF!</v>
      </c>
      <c r="AS43" s="45" t="e">
        <f>IF(LOOKUP(AQ43,AN$6:AN$20,AP$6:AP$20)=0,NA(),LOOKUP(AQ43,AN$6:AN$20,AP$6:AP$20))</f>
        <v>#REF!</v>
      </c>
      <c r="AT43" s="45" t="e">
        <f>AT44</f>
        <v>#REF!</v>
      </c>
      <c r="AU43" s="59" t="e">
        <f t="shared" si="22"/>
        <v>#REF!</v>
      </c>
      <c r="AV43" s="66" t="e">
        <f t="shared" si="23"/>
        <v>#REF!</v>
      </c>
      <c r="AX43" s="164">
        <v>10</v>
      </c>
      <c r="AY43" s="45" t="e">
        <f>AY42</f>
        <v>#REF!</v>
      </c>
      <c r="AZ43" s="45" t="e">
        <f>IF(LOOKUP(AX43,AR$6:AR$20,AT$6:AT$20)=0,NA(),LOOKUP(AX43,AR$6:AR$20,AT$6:AT$20))</f>
        <v>#REF!</v>
      </c>
      <c r="BA43" s="45" t="e">
        <f>BA44</f>
        <v>#REF!</v>
      </c>
      <c r="BB43" s="59" t="e">
        <f t="shared" si="24"/>
        <v>#REF!</v>
      </c>
      <c r="BC43" s="66" t="e">
        <f t="shared" si="25"/>
        <v>#REF!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164"/>
      <c r="AK44" s="45" t="e">
        <f>AK43+IF(LOOKUP(AJ43,AJ$6:AJ$20,AK$6:AK$20)=0,NA(),LOOKUP(AJ43,AJ$6:AJ$20,AK$6:AK$20))</f>
        <v>#REF!</v>
      </c>
      <c r="AL44" s="45" t="e">
        <f>AL43</f>
        <v>#REF!</v>
      </c>
      <c r="AM44" s="45" t="e">
        <f>8.32*LOG(AL44)-1.61*LOG(AVERAGE(AK43:AK44))</f>
        <v>#REF!</v>
      </c>
      <c r="AN44" s="59" t="e">
        <f t="shared" si="20"/>
        <v>#REF!</v>
      </c>
      <c r="AO44" s="66" t="e">
        <f t="shared" si="21"/>
        <v>#REF!</v>
      </c>
      <c r="AQ44" s="164"/>
      <c r="AR44" s="45" t="e">
        <f>AR43+IF(LOOKUP(AQ43,AN$6:AN$20,AO$6:AO$20)=0,NA(),LOOKUP(AQ43,AN$6:AN$20,AO$6:AO$20))</f>
        <v>#REF!</v>
      </c>
      <c r="AS44" s="45" t="e">
        <f>AS43</f>
        <v>#REF!</v>
      </c>
      <c r="AT44" s="45" t="e">
        <f>8.32*LOG(AS44)-1.61*LOG(AVERAGE(AR43:AR44))</f>
        <v>#REF!</v>
      </c>
      <c r="AU44" s="59" t="e">
        <f t="shared" si="22"/>
        <v>#REF!</v>
      </c>
      <c r="AV44" s="66" t="e">
        <f t="shared" si="23"/>
        <v>#REF!</v>
      </c>
      <c r="AX44" s="164"/>
      <c r="AY44" s="45" t="e">
        <f>AY43+IF(LOOKUP(AX43,AR$6:AR$20,AS$6:AS$20)=0,NA(),LOOKUP(AX43,AR$6:AR$20,AS$6:AS$20))</f>
        <v>#REF!</v>
      </c>
      <c r="AZ44" s="45" t="e">
        <f>AZ43</f>
        <v>#REF!</v>
      </c>
      <c r="BA44" s="45" t="e">
        <f>8.32*LOG(AZ44)-1.61*LOG(AVERAGE(AY43:AY44))</f>
        <v>#REF!</v>
      </c>
      <c r="BB44" s="59" t="e">
        <f t="shared" si="24"/>
        <v>#REF!</v>
      </c>
      <c r="BC44" s="66" t="e">
        <f t="shared" si="25"/>
        <v>#REF!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164">
        <v>11</v>
      </c>
      <c r="AK45" s="45" t="e">
        <f>AK44</f>
        <v>#REF!</v>
      </c>
      <c r="AL45" s="45" t="e">
        <f>IF(LOOKUP(AJ45,AJ$6:AJ$20,AL$6:AL$20)=0,NA(),LOOKUP(AJ45,AJ$6:AJ$20,AL$6:AL$20))</f>
        <v>#REF!</v>
      </c>
      <c r="AM45" s="45" t="e">
        <f>AM46</f>
        <v>#REF!</v>
      </c>
      <c r="AN45" s="59" t="e">
        <f t="shared" si="20"/>
        <v>#REF!</v>
      </c>
      <c r="AO45" s="66" t="e">
        <f t="shared" si="21"/>
        <v>#REF!</v>
      </c>
      <c r="AQ45" s="164">
        <v>11</v>
      </c>
      <c r="AR45" s="45" t="e">
        <f>AR44</f>
        <v>#REF!</v>
      </c>
      <c r="AS45" s="45" t="e">
        <f>IF(LOOKUP(AQ45,AN$6:AN$20,AP$6:AP$20)=0,NA(),LOOKUP(AQ45,AN$6:AN$20,AP$6:AP$20))</f>
        <v>#REF!</v>
      </c>
      <c r="AT45" s="45" t="e">
        <f>AT46</f>
        <v>#REF!</v>
      </c>
      <c r="AU45" s="59" t="e">
        <f t="shared" si="22"/>
        <v>#REF!</v>
      </c>
      <c r="AV45" s="66" t="e">
        <f t="shared" si="23"/>
        <v>#REF!</v>
      </c>
      <c r="AX45" s="164">
        <v>11</v>
      </c>
      <c r="AY45" s="45" t="e">
        <f>AY44</f>
        <v>#REF!</v>
      </c>
      <c r="AZ45" s="45" t="e">
        <f>IF(LOOKUP(AX45,AR$6:AR$20,AT$6:AT$20)=0,NA(),LOOKUP(AX45,AR$6:AR$20,AT$6:AT$20))</f>
        <v>#REF!</v>
      </c>
      <c r="BA45" s="45" t="e">
        <f>BA46</f>
        <v>#REF!</v>
      </c>
      <c r="BB45" s="59" t="e">
        <f t="shared" si="24"/>
        <v>#REF!</v>
      </c>
      <c r="BC45" s="66" t="e">
        <f t="shared" si="25"/>
        <v>#REF!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164"/>
      <c r="AK46" s="45" t="e">
        <f>AK45+IF(LOOKUP(AJ45,AJ$6:AJ$20,AK$6:AK$20)=0,NA(),LOOKUP(AJ45,AJ$6:AJ$20,AK$6:AK$20))</f>
        <v>#REF!</v>
      </c>
      <c r="AL46" s="45" t="e">
        <f>AL45</f>
        <v>#REF!</v>
      </c>
      <c r="AM46" s="45" t="e">
        <f>8.32*LOG(AL46)-1.61*LOG(AVERAGE(AK45:AK46))</f>
        <v>#REF!</v>
      </c>
      <c r="AN46" s="59" t="e">
        <f t="shared" si="20"/>
        <v>#REF!</v>
      </c>
      <c r="AO46" s="66" t="e">
        <f t="shared" si="21"/>
        <v>#REF!</v>
      </c>
      <c r="AQ46" s="164"/>
      <c r="AR46" s="45" t="e">
        <f>AR45+IF(LOOKUP(AQ45,AN$6:AN$20,AO$6:AO$20)=0,NA(),LOOKUP(AQ45,AN$6:AN$20,AO$6:AO$20))</f>
        <v>#REF!</v>
      </c>
      <c r="AS46" s="45" t="e">
        <f>AS45</f>
        <v>#REF!</v>
      </c>
      <c r="AT46" s="45" t="e">
        <f>8.32*LOG(AS46)-1.61*LOG(AVERAGE(AR45:AR46))</f>
        <v>#REF!</v>
      </c>
      <c r="AU46" s="59" t="e">
        <f t="shared" si="22"/>
        <v>#REF!</v>
      </c>
      <c r="AV46" s="66" t="e">
        <f t="shared" si="23"/>
        <v>#REF!</v>
      </c>
      <c r="AX46" s="164"/>
      <c r="AY46" s="45" t="e">
        <f>AY45+IF(LOOKUP(AX45,AR$6:AR$20,AS$6:AS$20)=0,NA(),LOOKUP(AX45,AR$6:AR$20,AS$6:AS$20))</f>
        <v>#REF!</v>
      </c>
      <c r="AZ46" s="45" t="e">
        <f>AZ45</f>
        <v>#REF!</v>
      </c>
      <c r="BA46" s="45" t="e">
        <f>8.32*LOG(AZ46)-1.61*LOG(AVERAGE(AY45:AY46))</f>
        <v>#REF!</v>
      </c>
      <c r="BB46" s="59" t="e">
        <f t="shared" si="24"/>
        <v>#REF!</v>
      </c>
      <c r="BC46" s="66" t="e">
        <f t="shared" si="25"/>
        <v>#REF!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164">
        <v>12</v>
      </c>
      <c r="AK47" s="45" t="e">
        <f>AK46</f>
        <v>#REF!</v>
      </c>
      <c r="AL47" s="45" t="e">
        <f>IF(LOOKUP(AJ47,AJ$6:AJ$20,AL$6:AL$20)=0,NA(),LOOKUP(AJ47,AJ$6:AJ$20,AL$6:AL$20))</f>
        <v>#REF!</v>
      </c>
      <c r="AM47" s="45" t="e">
        <f>AM48</f>
        <v>#REF!</v>
      </c>
      <c r="AN47" s="59" t="e">
        <f t="shared" si="20"/>
        <v>#REF!</v>
      </c>
      <c r="AO47" s="66" t="e">
        <f t="shared" si="21"/>
        <v>#REF!</v>
      </c>
      <c r="AQ47" s="164">
        <v>12</v>
      </c>
      <c r="AR47" s="45" t="e">
        <f>AR46</f>
        <v>#REF!</v>
      </c>
      <c r="AS47" s="45" t="e">
        <f>IF(LOOKUP(AQ47,AN$6:AN$20,AP$6:AP$20)=0,NA(),LOOKUP(AQ47,AN$6:AN$20,AP$6:AP$20))</f>
        <v>#REF!</v>
      </c>
      <c r="AT47" s="45" t="e">
        <f>AT48</f>
        <v>#REF!</v>
      </c>
      <c r="AU47" s="59" t="e">
        <f t="shared" si="22"/>
        <v>#REF!</v>
      </c>
      <c r="AV47" s="66" t="e">
        <f t="shared" si="23"/>
        <v>#REF!</v>
      </c>
      <c r="AX47" s="164">
        <v>12</v>
      </c>
      <c r="AY47" s="45" t="e">
        <f>AY46</f>
        <v>#REF!</v>
      </c>
      <c r="AZ47" s="45" t="e">
        <f>IF(LOOKUP(AX47,AR$6:AR$20,AT$6:AT$20)=0,NA(),LOOKUP(AX47,AR$6:AR$20,AT$6:AT$20))</f>
        <v>#REF!</v>
      </c>
      <c r="BA47" s="45" t="e">
        <f>BA48</f>
        <v>#REF!</v>
      </c>
      <c r="BB47" s="59" t="e">
        <f t="shared" si="24"/>
        <v>#REF!</v>
      </c>
      <c r="BC47" s="66" t="e">
        <f t="shared" si="25"/>
        <v>#REF!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164"/>
      <c r="AK48" s="45" t="e">
        <f>AK47+IF(LOOKUP(AJ47,AJ$6:AJ$20,AK$6:AK$20)=0,NA(),LOOKUP(AJ47,AJ$6:AJ$20,AK$6:AK$20))</f>
        <v>#REF!</v>
      </c>
      <c r="AL48" s="45" t="e">
        <f>AL47</f>
        <v>#REF!</v>
      </c>
      <c r="AM48" s="45" t="e">
        <f>8.32*LOG(AL48)-1.61*LOG(AVERAGE(AK47:AK48))</f>
        <v>#REF!</v>
      </c>
      <c r="AN48" s="59" t="e">
        <f t="shared" si="20"/>
        <v>#REF!</v>
      </c>
      <c r="AO48" s="66" t="e">
        <f t="shared" si="21"/>
        <v>#REF!</v>
      </c>
      <c r="AQ48" s="164"/>
      <c r="AR48" s="45" t="e">
        <f>AR47+IF(LOOKUP(AQ47,AN$6:AN$20,AO$6:AO$20)=0,NA(),LOOKUP(AQ47,AN$6:AN$20,AO$6:AO$20))</f>
        <v>#REF!</v>
      </c>
      <c r="AS48" s="45" t="e">
        <f>AS47</f>
        <v>#REF!</v>
      </c>
      <c r="AT48" s="45" t="e">
        <f>8.32*LOG(AS48)-1.61*LOG(AVERAGE(AR47:AR48))</f>
        <v>#REF!</v>
      </c>
      <c r="AU48" s="59" t="e">
        <f t="shared" si="22"/>
        <v>#REF!</v>
      </c>
      <c r="AV48" s="66" t="e">
        <f t="shared" si="23"/>
        <v>#REF!</v>
      </c>
      <c r="AX48" s="164"/>
      <c r="AY48" s="45" t="e">
        <f>AY47+IF(LOOKUP(AX47,AR$6:AR$20,AS$6:AS$20)=0,NA(),LOOKUP(AX47,AR$6:AR$20,AS$6:AS$20))</f>
        <v>#REF!</v>
      </c>
      <c r="AZ48" s="45" t="e">
        <f>AZ47</f>
        <v>#REF!</v>
      </c>
      <c r="BA48" s="45" t="e">
        <f>8.32*LOG(AZ48)-1.61*LOG(AVERAGE(AY47:AY48))</f>
        <v>#REF!</v>
      </c>
      <c r="BB48" s="59" t="e">
        <f t="shared" si="24"/>
        <v>#REF!</v>
      </c>
      <c r="BC48" s="66" t="e">
        <f t="shared" si="25"/>
        <v>#REF!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164">
        <v>13</v>
      </c>
      <c r="AK49" s="45" t="e">
        <f>AK48</f>
        <v>#REF!</v>
      </c>
      <c r="AL49" s="45" t="e">
        <f>IF(LOOKUP(AJ49,AJ$6:AJ$20,AL$6:AL$20)=0,NA(),LOOKUP(AJ49,AJ$6:AJ$20,AL$6:AL$20))</f>
        <v>#REF!</v>
      </c>
      <c r="AM49" s="45" t="e">
        <f>AM50</f>
        <v>#REF!</v>
      </c>
      <c r="AN49" s="59" t="e">
        <f t="shared" si="20"/>
        <v>#REF!</v>
      </c>
      <c r="AO49" s="66" t="e">
        <f t="shared" si="21"/>
        <v>#REF!</v>
      </c>
      <c r="AQ49" s="164">
        <v>13</v>
      </c>
      <c r="AR49" s="45" t="e">
        <f>AR48</f>
        <v>#REF!</v>
      </c>
      <c r="AS49" s="45" t="e">
        <f>IF(LOOKUP(AQ49,AN$6:AN$20,AP$6:AP$20)=0,NA(),LOOKUP(AQ49,AN$6:AN$20,AP$6:AP$20))</f>
        <v>#REF!</v>
      </c>
      <c r="AT49" s="45" t="e">
        <f>AT50</f>
        <v>#REF!</v>
      </c>
      <c r="AU49" s="59" t="e">
        <f t="shared" si="22"/>
        <v>#REF!</v>
      </c>
      <c r="AV49" s="66" t="e">
        <f t="shared" si="23"/>
        <v>#REF!</v>
      </c>
      <c r="AX49" s="164">
        <v>13</v>
      </c>
      <c r="AY49" s="45" t="e">
        <f>AY48</f>
        <v>#REF!</v>
      </c>
      <c r="AZ49" s="45" t="e">
        <f>IF(LOOKUP(AX49,AR$6:AR$20,AT$6:AT$20)=0,NA(),LOOKUP(AX49,AR$6:AR$20,AT$6:AT$20))</f>
        <v>#REF!</v>
      </c>
      <c r="BA49" s="45" t="e">
        <f>BA50</f>
        <v>#REF!</v>
      </c>
      <c r="BB49" s="59" t="e">
        <f t="shared" si="24"/>
        <v>#REF!</v>
      </c>
      <c r="BC49" s="66" t="e">
        <f t="shared" si="25"/>
        <v>#REF!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164"/>
      <c r="AK50" s="45" t="e">
        <f>AK49+IF(LOOKUP(AJ49,AJ$6:AJ$20,AK$6:AK$20)=0,NA(),LOOKUP(AJ49,AJ$6:AJ$20,AK$6:AK$20))</f>
        <v>#REF!</v>
      </c>
      <c r="AL50" s="45" t="e">
        <f>AL49</f>
        <v>#REF!</v>
      </c>
      <c r="AM50" s="45" t="e">
        <f>8.32*LOG(AL50)-1.61*LOG(AVERAGE(AK49:AK50))</f>
        <v>#REF!</v>
      </c>
      <c r="AN50" s="59" t="e">
        <f t="shared" si="20"/>
        <v>#REF!</v>
      </c>
      <c r="AO50" s="66" t="e">
        <f t="shared" si="21"/>
        <v>#REF!</v>
      </c>
      <c r="AQ50" s="164"/>
      <c r="AR50" s="45" t="e">
        <f>AR49+IF(LOOKUP(AQ49,AN$6:AN$20,AO$6:AO$20)=0,NA(),LOOKUP(AQ49,AN$6:AN$20,AO$6:AO$20))</f>
        <v>#REF!</v>
      </c>
      <c r="AS50" s="45" t="e">
        <f>AS49</f>
        <v>#REF!</v>
      </c>
      <c r="AT50" s="45" t="e">
        <f>8.32*LOG(AS50)-1.61*LOG(AVERAGE(AR49:AR50))</f>
        <v>#REF!</v>
      </c>
      <c r="AU50" s="59" t="e">
        <f t="shared" si="22"/>
        <v>#REF!</v>
      </c>
      <c r="AV50" s="66" t="e">
        <f t="shared" si="23"/>
        <v>#REF!</v>
      </c>
      <c r="AX50" s="164"/>
      <c r="AY50" s="45" t="e">
        <f>AY49+IF(LOOKUP(AX49,AR$6:AR$20,AS$6:AS$20)=0,NA(),LOOKUP(AX49,AR$6:AR$20,AS$6:AS$20))</f>
        <v>#REF!</v>
      </c>
      <c r="AZ50" s="45" t="e">
        <f>AZ49</f>
        <v>#REF!</v>
      </c>
      <c r="BA50" s="45" t="e">
        <f>8.32*LOG(AZ50)-1.61*LOG(AVERAGE(AY49:AY50))</f>
        <v>#REF!</v>
      </c>
      <c r="BB50" s="59" t="e">
        <f t="shared" si="24"/>
        <v>#REF!</v>
      </c>
      <c r="BC50" s="66" t="e">
        <f t="shared" si="25"/>
        <v>#REF!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164">
        <v>14</v>
      </c>
      <c r="AK51" s="45" t="e">
        <f>AK50</f>
        <v>#REF!</v>
      </c>
      <c r="AL51" s="45" t="e">
        <f>IF(LOOKUP(AJ51,AJ$6:AJ$20,AL$6:AL$20)=0,NA(),LOOKUP(AJ51,AJ$6:AJ$20,AL$6:AL$20))</f>
        <v>#REF!</v>
      </c>
      <c r="AM51" s="45" t="e">
        <f>AM52</f>
        <v>#REF!</v>
      </c>
      <c r="AN51" s="59" t="e">
        <f t="shared" si="20"/>
        <v>#REF!</v>
      </c>
      <c r="AO51" s="66" t="e">
        <f t="shared" si="21"/>
        <v>#REF!</v>
      </c>
      <c r="AQ51" s="164">
        <v>14</v>
      </c>
      <c r="AR51" s="45" t="e">
        <f>AR50</f>
        <v>#REF!</v>
      </c>
      <c r="AS51" s="45" t="e">
        <f>IF(LOOKUP(AQ51,AN$6:AN$20,AP$6:AP$20)=0,NA(),LOOKUP(AQ51,AN$6:AN$20,AP$6:AP$20))</f>
        <v>#REF!</v>
      </c>
      <c r="AT51" s="45" t="e">
        <f>AT52</f>
        <v>#REF!</v>
      </c>
      <c r="AU51" s="59" t="e">
        <f t="shared" si="22"/>
        <v>#REF!</v>
      </c>
      <c r="AV51" s="66" t="e">
        <f t="shared" si="23"/>
        <v>#REF!</v>
      </c>
      <c r="AX51" s="164">
        <v>14</v>
      </c>
      <c r="AY51" s="45" t="e">
        <f>AY50</f>
        <v>#REF!</v>
      </c>
      <c r="AZ51" s="45" t="e">
        <f>IF(LOOKUP(AX51,AR$6:AR$20,AT$6:AT$20)=0,NA(),LOOKUP(AX51,AR$6:AR$20,AT$6:AT$20))</f>
        <v>#REF!</v>
      </c>
      <c r="BA51" s="45" t="e">
        <f>BA52</f>
        <v>#REF!</v>
      </c>
      <c r="BB51" s="59" t="e">
        <f t="shared" si="24"/>
        <v>#REF!</v>
      </c>
      <c r="BC51" s="66" t="e">
        <f t="shared" si="25"/>
        <v>#REF!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159" t="str">
        <f>CONCATENATE("TABLA DE RESULTADOS 0",$AK$1)</f>
        <v>TABLA DE RESULTADOS 0</v>
      </c>
      <c r="B52" s="159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U52" s="81"/>
      <c r="AJ52" s="164"/>
      <c r="AK52" s="45" t="e">
        <f>AK51+IF(LOOKUP(AJ51,AJ$6:AJ$20,AK$6:AK$20)=0,NA(),LOOKUP(AJ51,AJ$6:AJ$20,AK$6:AK$20))</f>
        <v>#REF!</v>
      </c>
      <c r="AL52" s="45" t="e">
        <f>AL51</f>
        <v>#REF!</v>
      </c>
      <c r="AM52" s="45" t="e">
        <f>8.32*LOG(AL52)-1.61*LOG(AVERAGE(AK51:AK52))</f>
        <v>#REF!</v>
      </c>
      <c r="AN52" s="59" t="e">
        <f t="shared" si="20"/>
        <v>#REF!</v>
      </c>
      <c r="AO52" s="66" t="e">
        <f t="shared" si="21"/>
        <v>#REF!</v>
      </c>
      <c r="AQ52" s="164"/>
      <c r="AR52" s="45" t="e">
        <f>AR51+IF(LOOKUP(AQ51,AN$6:AN$20,AO$6:AO$20)=0,NA(),LOOKUP(AQ51,AN$6:AN$20,AO$6:AO$20))</f>
        <v>#REF!</v>
      </c>
      <c r="AS52" s="45" t="e">
        <f>AS51</f>
        <v>#REF!</v>
      </c>
      <c r="AT52" s="45" t="e">
        <f>8.32*LOG(AS52)-1.61*LOG(AVERAGE(AR51:AR52))</f>
        <v>#REF!</v>
      </c>
      <c r="AU52" s="59" t="e">
        <f t="shared" si="22"/>
        <v>#REF!</v>
      </c>
      <c r="AV52" s="66" t="e">
        <f t="shared" si="23"/>
        <v>#REF!</v>
      </c>
      <c r="AX52" s="164"/>
      <c r="AY52" s="45" t="e">
        <f>AY51+IF(LOOKUP(AX51,AR$6:AR$20,AS$6:AS$20)=0,NA(),LOOKUP(AX51,AR$6:AR$20,AS$6:AS$20))</f>
        <v>#REF!</v>
      </c>
      <c r="AZ52" s="45" t="e">
        <f>AZ51</f>
        <v>#REF!</v>
      </c>
      <c r="BA52" s="45" t="e">
        <f>8.32*LOG(AZ52)-1.61*LOG(AVERAGE(AY51:AY52))</f>
        <v>#REF!</v>
      </c>
      <c r="BB52" s="59" t="e">
        <f t="shared" si="24"/>
        <v>#REF!</v>
      </c>
      <c r="BC52" s="66" t="e">
        <f t="shared" si="25"/>
        <v>#REF!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164">
        <v>15</v>
      </c>
      <c r="AK53" s="45" t="e">
        <f>AK52</f>
        <v>#REF!</v>
      </c>
      <c r="AL53" s="45" t="e">
        <f>IF(LOOKUP(AJ53,AJ$6:AJ$20,AL$6:AL$20)=0,NA(),LOOKUP(AJ53,AJ$6:AJ$20,AL$6:AL$20))</f>
        <v>#REF!</v>
      </c>
      <c r="AM53" s="45" t="e">
        <f>AM54</f>
        <v>#REF!</v>
      </c>
      <c r="AN53" s="59" t="e">
        <f t="shared" si="20"/>
        <v>#REF!</v>
      </c>
      <c r="AO53" s="66" t="e">
        <f t="shared" si="21"/>
        <v>#REF!</v>
      </c>
      <c r="AQ53" s="164">
        <v>15</v>
      </c>
      <c r="AR53" s="45" t="e">
        <f>AR52</f>
        <v>#REF!</v>
      </c>
      <c r="AS53" s="45" t="e">
        <f>IF(LOOKUP(AQ53,AN$6:AN$20,AP$6:AP$20)=0,NA(),LOOKUP(AQ53,AN$6:AN$20,AP$6:AP$20))</f>
        <v>#REF!</v>
      </c>
      <c r="AT53" s="45" t="e">
        <f>AT54</f>
        <v>#REF!</v>
      </c>
      <c r="AU53" s="59" t="e">
        <f t="shared" si="22"/>
        <v>#REF!</v>
      </c>
      <c r="AV53" s="66" t="e">
        <f t="shared" si="23"/>
        <v>#REF!</v>
      </c>
      <c r="AX53" s="164">
        <v>15</v>
      </c>
      <c r="AY53" s="45" t="e">
        <f>AY52</f>
        <v>#REF!</v>
      </c>
      <c r="AZ53" s="45" t="e">
        <f>IF(LOOKUP(AX53,AR$6:AR$20,AT$6:AT$20)=0,NA(),LOOKUP(AX53,AR$6:AR$20,AT$6:AT$20))</f>
        <v>#REF!</v>
      </c>
      <c r="BA53" s="45" t="e">
        <f>BA54</f>
        <v>#REF!</v>
      </c>
      <c r="BB53" s="59" t="e">
        <f t="shared" si="24"/>
        <v>#REF!</v>
      </c>
      <c r="BC53" s="66" t="e">
        <f t="shared" si="25"/>
        <v>#REF!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159" t="str">
        <f>AJ23</f>
        <v>1 24</v>
      </c>
      <c r="B54" s="159"/>
      <c r="C54" s="159"/>
      <c r="D54" s="159"/>
      <c r="E54" s="159"/>
      <c r="F54" s="159"/>
      <c r="G54" s="159"/>
      <c r="H54" s="159"/>
      <c r="J54" s="159" t="str">
        <f>AQ23</f>
        <v xml:space="preserve">1 48 </v>
      </c>
      <c r="K54" s="159"/>
      <c r="L54" s="159"/>
      <c r="M54" s="159"/>
      <c r="N54" s="159"/>
      <c r="O54" s="159"/>
      <c r="P54" s="159"/>
      <c r="Q54" s="159"/>
      <c r="AJ54" s="169"/>
      <c r="AK54" s="56" t="e">
        <f>AK53+IF(LOOKUP(AJ53,AJ$6:AJ$20,AK$6:AK$20)=0,NA(),LOOKUP(AJ53,AJ$6:AJ$20,AK$6:AK$20))</f>
        <v>#REF!</v>
      </c>
      <c r="AL54" s="56" t="e">
        <f>AL53</f>
        <v>#REF!</v>
      </c>
      <c r="AM54" s="56" t="e">
        <f>8.32*LOG(AL54)-1.61*LOG(AVERAGE(AK53:AK54))</f>
        <v>#REF!</v>
      </c>
      <c r="AN54" s="82" t="e">
        <f t="shared" si="20"/>
        <v>#REF!</v>
      </c>
      <c r="AO54" s="83" t="e">
        <f t="shared" si="21"/>
        <v>#REF!</v>
      </c>
      <c r="AQ54" s="169"/>
      <c r="AR54" s="56" t="e">
        <f>AR53+IF(LOOKUP(AQ53,AN$6:AN$20,AO$6:AO$20)=0,NA(),LOOKUP(AQ53,AN$6:AN$20,AO$6:AO$20))</f>
        <v>#REF!</v>
      </c>
      <c r="AS54" s="56" t="e">
        <f>AS53</f>
        <v>#REF!</v>
      </c>
      <c r="AT54" s="56" t="e">
        <f>8.32*LOG(AS54)-1.61*LOG(AVERAGE(AR53:AR54))</f>
        <v>#REF!</v>
      </c>
      <c r="AU54" s="82" t="e">
        <f t="shared" si="22"/>
        <v>#REF!</v>
      </c>
      <c r="AV54" s="83" t="e">
        <f t="shared" si="23"/>
        <v>#REF!</v>
      </c>
      <c r="AX54" s="169"/>
      <c r="AY54" s="56" t="e">
        <f>AY53+IF(LOOKUP(AX53,AR$6:AR$20,AS$6:AS$20)=0,NA(),LOOKUP(AX53,AR$6:AR$20,AS$6:AS$20))</f>
        <v>#REF!</v>
      </c>
      <c r="AZ54" s="56" t="e">
        <f>AZ53</f>
        <v>#REF!</v>
      </c>
      <c r="BA54" s="56" t="e">
        <f>8.32*LOG(AZ54)-1.61*LOG(AVERAGE(AY53:AY54))</f>
        <v>#REF!</v>
      </c>
      <c r="BB54" s="82" t="e">
        <f t="shared" si="24"/>
        <v>#REF!</v>
      </c>
      <c r="BC54" s="83" t="e">
        <f t="shared" si="25"/>
        <v>#REF!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170" t="s">
        <v>101</v>
      </c>
      <c r="B55" s="170"/>
      <c r="C55" s="170" t="s">
        <v>102</v>
      </c>
      <c r="D55" s="170"/>
      <c r="E55" s="170" t="s">
        <v>103</v>
      </c>
      <c r="F55" s="170"/>
      <c r="G55" s="170" t="s">
        <v>104</v>
      </c>
      <c r="H55" s="170"/>
      <c r="J55" s="170" t="s">
        <v>101</v>
      </c>
      <c r="K55" s="170"/>
      <c r="L55" s="170" t="s">
        <v>102</v>
      </c>
      <c r="M55" s="170"/>
      <c r="N55" s="170" t="s">
        <v>103</v>
      </c>
      <c r="O55" s="170"/>
      <c r="P55" s="170" t="s">
        <v>104</v>
      </c>
      <c r="Q55" s="170"/>
    </row>
    <row r="56" spans="1:69" x14ac:dyDescent="0.25">
      <c r="A56" s="171" t="s">
        <v>60</v>
      </c>
      <c r="B56" s="171"/>
      <c r="C56" s="171" t="s">
        <v>105</v>
      </c>
      <c r="D56" s="171"/>
      <c r="E56" s="171" t="s">
        <v>106</v>
      </c>
      <c r="F56" s="171"/>
      <c r="G56" s="171" t="s">
        <v>106</v>
      </c>
      <c r="H56" s="171"/>
      <c r="J56" s="171" t="s">
        <v>60</v>
      </c>
      <c r="K56" s="171"/>
      <c r="L56" s="171" t="s">
        <v>105</v>
      </c>
      <c r="M56" s="171"/>
      <c r="N56" s="171" t="s">
        <v>106</v>
      </c>
      <c r="O56" s="171"/>
      <c r="P56" s="171" t="s">
        <v>106</v>
      </c>
      <c r="Q56" s="171"/>
      <c r="AJ56" s="159" t="str">
        <f>CONCATENATE("Vs LS 0",$AK$1)</f>
        <v>Vs LS 0</v>
      </c>
      <c r="AK56" s="159"/>
      <c r="AL56" s="159"/>
      <c r="AM56" s="159"/>
      <c r="AN56" s="159"/>
      <c r="AO56" s="159"/>
      <c r="AP56" s="159"/>
      <c r="AQ56" s="159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172" t="str">
        <f t="shared" ref="A57:A72" si="30">IF(ISERROR(AL25)=TRUE,"",AK25)</f>
        <v/>
      </c>
      <c r="B57" s="172"/>
      <c r="C57" s="172" t="str">
        <f t="shared" ref="C57:C72" si="31">IF(ISERROR(AL25)=TRUE,"",AL25)</f>
        <v/>
      </c>
      <c r="D57" s="172"/>
      <c r="E57" s="172" t="str">
        <f t="shared" ref="E57:E72" si="32">IF(ISERROR(AL25)=TRUE,"",AN25)</f>
        <v/>
      </c>
      <c r="F57" s="172"/>
      <c r="G57" s="172" t="str">
        <f t="shared" ref="G57:G72" si="33">IF(ISERROR(AL25)=TRUE,"",AO25)</f>
        <v/>
      </c>
      <c r="H57" s="172"/>
      <c r="J57" s="172" t="str">
        <f t="shared" ref="J57:J72" si="34">IF(ISERROR(AS25)=TRUE,"",AR25)</f>
        <v/>
      </c>
      <c r="K57" s="172"/>
      <c r="L57" s="172" t="str">
        <f t="shared" ref="L57:L72" si="35">IF(ISERROR(AS25)=TRUE,"",AS25)</f>
        <v/>
      </c>
      <c r="M57" s="172"/>
      <c r="N57" s="172" t="str">
        <f t="shared" ref="N57:N72" si="36">IF(ISERROR(AS25)=TRUE,"",AU25)</f>
        <v/>
      </c>
      <c r="O57" s="172"/>
      <c r="P57" s="172" t="str">
        <f t="shared" ref="P57:P72" si="37">IF(ISERROR(AS25)=TRUE,"",AV25)</f>
        <v/>
      </c>
      <c r="Q57" s="172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172" t="str">
        <f t="shared" si="30"/>
        <v/>
      </c>
      <c r="B58" s="172"/>
      <c r="C58" s="172" t="str">
        <f t="shared" si="31"/>
        <v/>
      </c>
      <c r="D58" s="172"/>
      <c r="E58" s="172" t="str">
        <f t="shared" si="32"/>
        <v/>
      </c>
      <c r="F58" s="172"/>
      <c r="G58" s="172" t="str">
        <f t="shared" si="33"/>
        <v/>
      </c>
      <c r="H58" s="172"/>
      <c r="J58" s="172" t="str">
        <f t="shared" si="34"/>
        <v/>
      </c>
      <c r="K58" s="172"/>
      <c r="L58" s="172" t="str">
        <f t="shared" si="35"/>
        <v/>
      </c>
      <c r="M58" s="172"/>
      <c r="N58" s="172" t="str">
        <f t="shared" si="36"/>
        <v/>
      </c>
      <c r="O58" s="172"/>
      <c r="P58" s="172" t="str">
        <f t="shared" si="37"/>
        <v/>
      </c>
      <c r="Q58" s="172"/>
      <c r="AJ58" s="168" t="str">
        <f>[2]Vs!$A$59</f>
        <v>Inicial</v>
      </c>
      <c r="AK58" s="168"/>
      <c r="AL58" s="86"/>
      <c r="AM58" s="168" t="str">
        <f>[2]Vs!$J$59</f>
        <v>1/4L</v>
      </c>
      <c r="AN58" s="168"/>
      <c r="AO58" s="86"/>
      <c r="AP58" s="168" t="str">
        <f>[2]Vs!$A$79</f>
        <v>Medio</v>
      </c>
      <c r="AQ58" s="168"/>
      <c r="AR58" s="86"/>
    </row>
    <row r="59" spans="1:69" x14ac:dyDescent="0.25">
      <c r="A59" s="172" t="str">
        <f t="shared" si="30"/>
        <v/>
      </c>
      <c r="B59" s="172"/>
      <c r="C59" s="172" t="str">
        <f t="shared" si="31"/>
        <v/>
      </c>
      <c r="D59" s="172"/>
      <c r="E59" s="172" t="str">
        <f t="shared" si="32"/>
        <v/>
      </c>
      <c r="F59" s="172"/>
      <c r="G59" s="172" t="str">
        <f t="shared" si="33"/>
        <v/>
      </c>
      <c r="H59" s="172"/>
      <c r="J59" s="172" t="str">
        <f t="shared" si="34"/>
        <v/>
      </c>
      <c r="K59" s="172"/>
      <c r="L59" s="172" t="str">
        <f t="shared" si="35"/>
        <v/>
      </c>
      <c r="M59" s="172"/>
      <c r="N59" s="172" t="str">
        <f t="shared" si="36"/>
        <v/>
      </c>
      <c r="O59" s="172"/>
      <c r="P59" s="172" t="str">
        <f t="shared" si="37"/>
        <v/>
      </c>
      <c r="Q59" s="172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172" t="str">
        <f t="shared" si="30"/>
        <v/>
      </c>
      <c r="B60" s="172"/>
      <c r="C60" s="172" t="str">
        <f t="shared" si="31"/>
        <v/>
      </c>
      <c r="D60" s="172"/>
      <c r="E60" s="172" t="str">
        <f t="shared" si="32"/>
        <v/>
      </c>
      <c r="F60" s="172"/>
      <c r="G60" s="172" t="str">
        <f t="shared" si="33"/>
        <v/>
      </c>
      <c r="H60" s="172"/>
      <c r="J60" s="172" t="str">
        <f t="shared" si="34"/>
        <v/>
      </c>
      <c r="K60" s="172"/>
      <c r="L60" s="172" t="str">
        <f t="shared" si="35"/>
        <v/>
      </c>
      <c r="M60" s="172"/>
      <c r="N60" s="172" t="str">
        <f t="shared" si="36"/>
        <v/>
      </c>
      <c r="O60" s="172"/>
      <c r="P60" s="172" t="str">
        <f t="shared" si="37"/>
        <v/>
      </c>
      <c r="Q60" s="172"/>
      <c r="AJ60" s="89" t="str">
        <f t="shared" ref="AJ60:AJ71" si="38">IF(A57="","",A57)</f>
        <v/>
      </c>
      <c r="AK60" s="90" t="str">
        <f t="shared" ref="AK60:AK71" si="39">IF(C57="","",C57)</f>
        <v/>
      </c>
      <c r="AL60" s="86"/>
      <c r="AM60" s="89" t="str">
        <f t="shared" ref="AM60:AM73" si="40">IF(J57="","",J57)</f>
        <v/>
      </c>
      <c r="AN60" s="90" t="str">
        <f t="shared" ref="AN60:AN73" si="41">IF(L57="","",L57)</f>
        <v/>
      </c>
      <c r="AO60" s="86"/>
      <c r="AP60" s="89" t="str">
        <f t="shared" ref="AP60:AP72" si="42">IF(A77="","",A77)</f>
        <v/>
      </c>
      <c r="AQ60" s="90" t="str">
        <f t="shared" ref="AQ60:AQ72" si="43">IF(C77="","",C77)</f>
        <v/>
      </c>
      <c r="AR60" s="86"/>
    </row>
    <row r="61" spans="1:69" x14ac:dyDescent="0.25">
      <c r="A61" s="172" t="str">
        <f t="shared" si="30"/>
        <v/>
      </c>
      <c r="B61" s="172"/>
      <c r="C61" s="172" t="str">
        <f t="shared" si="31"/>
        <v/>
      </c>
      <c r="D61" s="172"/>
      <c r="E61" s="172" t="str">
        <f t="shared" si="32"/>
        <v/>
      </c>
      <c r="F61" s="172"/>
      <c r="G61" s="172" t="str">
        <f t="shared" si="33"/>
        <v/>
      </c>
      <c r="H61" s="172"/>
      <c r="J61" s="172" t="str">
        <f t="shared" si="34"/>
        <v/>
      </c>
      <c r="K61" s="172"/>
      <c r="L61" s="172" t="str">
        <f t="shared" si="35"/>
        <v/>
      </c>
      <c r="M61" s="172"/>
      <c r="N61" s="172" t="str">
        <f t="shared" si="36"/>
        <v/>
      </c>
      <c r="O61" s="172"/>
      <c r="P61" s="172" t="str">
        <f t="shared" si="37"/>
        <v/>
      </c>
      <c r="Q61" s="172"/>
      <c r="AJ61" s="89" t="str">
        <f t="shared" si="38"/>
        <v/>
      </c>
      <c r="AK61" s="90" t="str">
        <f t="shared" si="39"/>
        <v/>
      </c>
      <c r="AL61" s="86"/>
      <c r="AM61" s="89" t="str">
        <f t="shared" si="40"/>
        <v/>
      </c>
      <c r="AN61" s="90" t="str">
        <f t="shared" si="41"/>
        <v/>
      </c>
      <c r="AO61" s="86"/>
      <c r="AP61" s="89" t="str">
        <f t="shared" si="42"/>
        <v/>
      </c>
      <c r="AQ61" s="90" t="str">
        <f t="shared" si="43"/>
        <v/>
      </c>
      <c r="AR61" s="86"/>
    </row>
    <row r="62" spans="1:69" x14ac:dyDescent="0.25">
      <c r="A62" s="172" t="str">
        <f t="shared" si="30"/>
        <v/>
      </c>
      <c r="B62" s="172"/>
      <c r="C62" s="172" t="str">
        <f t="shared" si="31"/>
        <v/>
      </c>
      <c r="D62" s="172"/>
      <c r="E62" s="172" t="str">
        <f t="shared" si="32"/>
        <v/>
      </c>
      <c r="F62" s="172"/>
      <c r="G62" s="172" t="str">
        <f t="shared" si="33"/>
        <v/>
      </c>
      <c r="H62" s="172"/>
      <c r="J62" s="172" t="str">
        <f t="shared" si="34"/>
        <v/>
      </c>
      <c r="K62" s="172"/>
      <c r="L62" s="172" t="str">
        <f t="shared" si="35"/>
        <v/>
      </c>
      <c r="M62" s="172"/>
      <c r="N62" s="172" t="str">
        <f t="shared" si="36"/>
        <v/>
      </c>
      <c r="O62" s="172"/>
      <c r="P62" s="172" t="str">
        <f t="shared" si="37"/>
        <v/>
      </c>
      <c r="Q62" s="172"/>
      <c r="AJ62" s="89" t="str">
        <f t="shared" si="38"/>
        <v/>
      </c>
      <c r="AK62" s="90" t="str">
        <f t="shared" si="39"/>
        <v/>
      </c>
      <c r="AL62" s="86"/>
      <c r="AM62" s="89" t="str">
        <f t="shared" si="40"/>
        <v/>
      </c>
      <c r="AN62" s="90" t="str">
        <f t="shared" si="41"/>
        <v/>
      </c>
      <c r="AO62" s="86"/>
      <c r="AP62" s="89" t="str">
        <f t="shared" si="42"/>
        <v/>
      </c>
      <c r="AQ62" s="90" t="str">
        <f t="shared" si="43"/>
        <v/>
      </c>
      <c r="AR62" s="86"/>
    </row>
    <row r="63" spans="1:69" x14ac:dyDescent="0.25">
      <c r="A63" s="172" t="str">
        <f t="shared" si="30"/>
        <v/>
      </c>
      <c r="B63" s="172"/>
      <c r="C63" s="172" t="str">
        <f t="shared" si="31"/>
        <v/>
      </c>
      <c r="D63" s="172"/>
      <c r="E63" s="172" t="str">
        <f t="shared" si="32"/>
        <v/>
      </c>
      <c r="F63" s="172"/>
      <c r="G63" s="172" t="str">
        <f t="shared" si="33"/>
        <v/>
      </c>
      <c r="H63" s="172"/>
      <c r="J63" s="172" t="str">
        <f t="shared" si="34"/>
        <v/>
      </c>
      <c r="K63" s="172"/>
      <c r="L63" s="172" t="str">
        <f t="shared" si="35"/>
        <v/>
      </c>
      <c r="M63" s="172"/>
      <c r="N63" s="172" t="str">
        <f t="shared" si="36"/>
        <v/>
      </c>
      <c r="O63" s="172"/>
      <c r="P63" s="172" t="str">
        <f t="shared" si="37"/>
        <v/>
      </c>
      <c r="Q63" s="172"/>
      <c r="AJ63" s="89" t="str">
        <f t="shared" si="38"/>
        <v/>
      </c>
      <c r="AK63" s="90" t="str">
        <f t="shared" si="39"/>
        <v/>
      </c>
      <c r="AL63" s="86"/>
      <c r="AM63" s="89" t="str">
        <f t="shared" si="40"/>
        <v/>
      </c>
      <c r="AN63" s="90" t="str">
        <f t="shared" si="41"/>
        <v/>
      </c>
      <c r="AO63" s="86"/>
      <c r="AP63" s="89" t="str">
        <f t="shared" si="42"/>
        <v/>
      </c>
      <c r="AQ63" s="90" t="str">
        <f t="shared" si="43"/>
        <v/>
      </c>
      <c r="AR63" s="86"/>
    </row>
    <row r="64" spans="1:69" x14ac:dyDescent="0.25">
      <c r="A64" s="172" t="str">
        <f t="shared" si="30"/>
        <v/>
      </c>
      <c r="B64" s="172"/>
      <c r="C64" s="172" t="str">
        <f t="shared" si="31"/>
        <v/>
      </c>
      <c r="D64" s="172"/>
      <c r="E64" s="172" t="str">
        <f t="shared" si="32"/>
        <v/>
      </c>
      <c r="F64" s="172"/>
      <c r="G64" s="172" t="str">
        <f t="shared" si="33"/>
        <v/>
      </c>
      <c r="H64" s="172"/>
      <c r="J64" s="172" t="str">
        <f t="shared" si="34"/>
        <v/>
      </c>
      <c r="K64" s="172"/>
      <c r="L64" s="172" t="str">
        <f t="shared" si="35"/>
        <v/>
      </c>
      <c r="M64" s="172"/>
      <c r="N64" s="172" t="str">
        <f t="shared" si="36"/>
        <v/>
      </c>
      <c r="O64" s="172"/>
      <c r="P64" s="172" t="str">
        <f t="shared" si="37"/>
        <v/>
      </c>
      <c r="Q64" s="172"/>
      <c r="AJ64" s="89" t="str">
        <f t="shared" si="38"/>
        <v/>
      </c>
      <c r="AK64" s="90" t="str">
        <f t="shared" si="39"/>
        <v/>
      </c>
      <c r="AL64" s="86"/>
      <c r="AM64" s="89" t="str">
        <f t="shared" si="40"/>
        <v/>
      </c>
      <c r="AN64" s="90" t="str">
        <f t="shared" si="41"/>
        <v/>
      </c>
      <c r="AO64" s="86"/>
      <c r="AP64" s="89" t="str">
        <f t="shared" si="42"/>
        <v/>
      </c>
      <c r="AQ64" s="90" t="str">
        <f t="shared" si="43"/>
        <v/>
      </c>
      <c r="AR64" s="86"/>
    </row>
    <row r="65" spans="1:49" x14ac:dyDescent="0.25">
      <c r="A65" s="172" t="str">
        <f t="shared" si="30"/>
        <v/>
      </c>
      <c r="B65" s="172"/>
      <c r="C65" s="172" t="str">
        <f t="shared" si="31"/>
        <v/>
      </c>
      <c r="D65" s="172"/>
      <c r="E65" s="172" t="str">
        <f t="shared" si="32"/>
        <v/>
      </c>
      <c r="F65" s="172"/>
      <c r="G65" s="172" t="str">
        <f t="shared" si="33"/>
        <v/>
      </c>
      <c r="H65" s="172"/>
      <c r="J65" s="172" t="str">
        <f t="shared" si="34"/>
        <v/>
      </c>
      <c r="K65" s="172"/>
      <c r="L65" s="172" t="str">
        <f t="shared" si="35"/>
        <v/>
      </c>
      <c r="M65" s="172"/>
      <c r="N65" s="172" t="str">
        <f t="shared" si="36"/>
        <v/>
      </c>
      <c r="O65" s="172"/>
      <c r="P65" s="172" t="str">
        <f t="shared" si="37"/>
        <v/>
      </c>
      <c r="Q65" s="172"/>
      <c r="AJ65" s="89" t="str">
        <f t="shared" si="38"/>
        <v/>
      </c>
      <c r="AK65" s="90" t="str">
        <f t="shared" si="39"/>
        <v/>
      </c>
      <c r="AL65" s="86"/>
      <c r="AM65" s="89" t="str">
        <f t="shared" si="40"/>
        <v/>
      </c>
      <c r="AN65" s="90" t="str">
        <f t="shared" si="41"/>
        <v/>
      </c>
      <c r="AO65" s="86"/>
      <c r="AP65" s="89" t="str">
        <f t="shared" si="42"/>
        <v/>
      </c>
      <c r="AQ65" s="90" t="str">
        <f t="shared" si="43"/>
        <v/>
      </c>
      <c r="AR65" s="86"/>
    </row>
    <row r="66" spans="1:49" x14ac:dyDescent="0.25">
      <c r="A66" s="172" t="str">
        <f t="shared" si="30"/>
        <v/>
      </c>
      <c r="B66" s="172"/>
      <c r="C66" s="172" t="str">
        <f t="shared" si="31"/>
        <v/>
      </c>
      <c r="D66" s="172"/>
      <c r="E66" s="172" t="str">
        <f t="shared" si="32"/>
        <v/>
      </c>
      <c r="F66" s="172"/>
      <c r="G66" s="172" t="str">
        <f t="shared" si="33"/>
        <v/>
      </c>
      <c r="H66" s="172"/>
      <c r="J66" s="172" t="str">
        <f t="shared" si="34"/>
        <v/>
      </c>
      <c r="K66" s="172"/>
      <c r="L66" s="172" t="str">
        <f t="shared" si="35"/>
        <v/>
      </c>
      <c r="M66" s="172"/>
      <c r="N66" s="172" t="str">
        <f t="shared" si="36"/>
        <v/>
      </c>
      <c r="O66" s="172"/>
      <c r="P66" s="172" t="str">
        <f t="shared" si="37"/>
        <v/>
      </c>
      <c r="Q66" s="172"/>
      <c r="AJ66" s="89" t="str">
        <f t="shared" si="38"/>
        <v/>
      </c>
      <c r="AK66" s="90" t="str">
        <f t="shared" si="39"/>
        <v/>
      </c>
      <c r="AL66" s="86"/>
      <c r="AM66" s="89" t="str">
        <f t="shared" si="40"/>
        <v/>
      </c>
      <c r="AN66" s="90" t="str">
        <f t="shared" si="41"/>
        <v/>
      </c>
      <c r="AO66" s="86"/>
      <c r="AP66" s="89" t="str">
        <f t="shared" si="42"/>
        <v/>
      </c>
      <c r="AQ66" s="90" t="str">
        <f t="shared" si="43"/>
        <v/>
      </c>
      <c r="AR66" s="86"/>
    </row>
    <row r="67" spans="1:49" x14ac:dyDescent="0.25">
      <c r="A67" s="172" t="str">
        <f t="shared" si="30"/>
        <v/>
      </c>
      <c r="B67" s="172"/>
      <c r="C67" s="172" t="str">
        <f t="shared" si="31"/>
        <v/>
      </c>
      <c r="D67" s="172"/>
      <c r="E67" s="172" t="str">
        <f t="shared" si="32"/>
        <v/>
      </c>
      <c r="F67" s="172"/>
      <c r="G67" s="172" t="str">
        <f t="shared" si="33"/>
        <v/>
      </c>
      <c r="H67" s="172"/>
      <c r="J67" s="172" t="str">
        <f t="shared" si="34"/>
        <v/>
      </c>
      <c r="K67" s="172"/>
      <c r="L67" s="172" t="str">
        <f t="shared" si="35"/>
        <v/>
      </c>
      <c r="M67" s="172"/>
      <c r="N67" s="172" t="str">
        <f t="shared" si="36"/>
        <v/>
      </c>
      <c r="O67" s="172"/>
      <c r="P67" s="172" t="str">
        <f t="shared" si="37"/>
        <v/>
      </c>
      <c r="Q67" s="172"/>
      <c r="AJ67" s="89" t="str">
        <f t="shared" si="38"/>
        <v/>
      </c>
      <c r="AK67" s="90" t="str">
        <f t="shared" si="39"/>
        <v/>
      </c>
      <c r="AL67" s="86"/>
      <c r="AM67" s="89" t="str">
        <f t="shared" si="40"/>
        <v/>
      </c>
      <c r="AN67" s="90" t="str">
        <f t="shared" si="41"/>
        <v/>
      </c>
      <c r="AO67" s="86"/>
      <c r="AP67" s="89" t="str">
        <f t="shared" si="42"/>
        <v/>
      </c>
      <c r="AQ67" s="90" t="str">
        <f t="shared" si="43"/>
        <v/>
      </c>
      <c r="AR67" s="86"/>
    </row>
    <row r="68" spans="1:49" x14ac:dyDescent="0.25">
      <c r="A68" s="172" t="str">
        <f t="shared" si="30"/>
        <v/>
      </c>
      <c r="B68" s="172"/>
      <c r="C68" s="172" t="str">
        <f t="shared" si="31"/>
        <v/>
      </c>
      <c r="D68" s="172"/>
      <c r="E68" s="172" t="str">
        <f t="shared" si="32"/>
        <v/>
      </c>
      <c r="F68" s="172"/>
      <c r="G68" s="172" t="str">
        <f t="shared" si="33"/>
        <v/>
      </c>
      <c r="H68" s="172"/>
      <c r="J68" s="172" t="str">
        <f t="shared" si="34"/>
        <v/>
      </c>
      <c r="K68" s="172"/>
      <c r="L68" s="172" t="str">
        <f t="shared" si="35"/>
        <v/>
      </c>
      <c r="M68" s="172"/>
      <c r="N68" s="172" t="str">
        <f t="shared" si="36"/>
        <v/>
      </c>
      <c r="O68" s="172"/>
      <c r="P68" s="172" t="str">
        <f t="shared" si="37"/>
        <v/>
      </c>
      <c r="Q68" s="172"/>
      <c r="AJ68" s="89" t="str">
        <f t="shared" si="38"/>
        <v/>
      </c>
      <c r="AK68" s="90" t="str">
        <f t="shared" si="39"/>
        <v/>
      </c>
      <c r="AL68" s="86"/>
      <c r="AM68" s="89" t="str">
        <f t="shared" si="40"/>
        <v/>
      </c>
      <c r="AN68" s="90" t="str">
        <f t="shared" si="41"/>
        <v/>
      </c>
      <c r="AO68" s="86"/>
      <c r="AP68" s="89" t="str">
        <f t="shared" si="42"/>
        <v/>
      </c>
      <c r="AQ68" s="90" t="str">
        <f t="shared" si="43"/>
        <v/>
      </c>
      <c r="AR68" s="86"/>
    </row>
    <row r="69" spans="1:49" x14ac:dyDescent="0.25">
      <c r="A69" s="172" t="str">
        <f t="shared" si="30"/>
        <v/>
      </c>
      <c r="B69" s="172"/>
      <c r="C69" s="172" t="str">
        <f t="shared" si="31"/>
        <v/>
      </c>
      <c r="D69" s="172"/>
      <c r="E69" s="172" t="str">
        <f t="shared" si="32"/>
        <v/>
      </c>
      <c r="F69" s="172"/>
      <c r="G69" s="172" t="str">
        <f t="shared" si="33"/>
        <v/>
      </c>
      <c r="H69" s="172"/>
      <c r="J69" s="172" t="str">
        <f t="shared" si="34"/>
        <v/>
      </c>
      <c r="K69" s="172"/>
      <c r="L69" s="172" t="str">
        <f t="shared" si="35"/>
        <v/>
      </c>
      <c r="M69" s="172"/>
      <c r="N69" s="172" t="str">
        <f t="shared" si="36"/>
        <v/>
      </c>
      <c r="O69" s="172"/>
      <c r="P69" s="172" t="str">
        <f t="shared" si="37"/>
        <v/>
      </c>
      <c r="Q69" s="172"/>
      <c r="AJ69" s="89" t="str">
        <f t="shared" si="38"/>
        <v/>
      </c>
      <c r="AK69" s="90" t="str">
        <f t="shared" si="39"/>
        <v/>
      </c>
      <c r="AL69" s="86"/>
      <c r="AM69" s="89" t="str">
        <f t="shared" si="40"/>
        <v/>
      </c>
      <c r="AN69" s="90" t="str">
        <f t="shared" si="41"/>
        <v/>
      </c>
      <c r="AO69" s="86"/>
      <c r="AP69" s="89" t="str">
        <f t="shared" si="42"/>
        <v/>
      </c>
      <c r="AQ69" s="90" t="str">
        <f t="shared" si="43"/>
        <v/>
      </c>
      <c r="AR69" s="86"/>
    </row>
    <row r="70" spans="1:49" x14ac:dyDescent="0.25">
      <c r="A70" s="172" t="str">
        <f t="shared" si="30"/>
        <v/>
      </c>
      <c r="B70" s="172"/>
      <c r="C70" s="172" t="str">
        <f t="shared" si="31"/>
        <v/>
      </c>
      <c r="D70" s="172"/>
      <c r="E70" s="172" t="str">
        <f t="shared" si="32"/>
        <v/>
      </c>
      <c r="F70" s="172"/>
      <c r="G70" s="172" t="str">
        <f t="shared" si="33"/>
        <v/>
      </c>
      <c r="H70" s="172"/>
      <c r="J70" s="172" t="str">
        <f t="shared" si="34"/>
        <v/>
      </c>
      <c r="K70" s="172"/>
      <c r="L70" s="172" t="str">
        <f t="shared" si="35"/>
        <v/>
      </c>
      <c r="M70" s="172"/>
      <c r="N70" s="172" t="str">
        <f t="shared" si="36"/>
        <v/>
      </c>
      <c r="O70" s="172"/>
      <c r="P70" s="172" t="str">
        <f t="shared" si="37"/>
        <v/>
      </c>
      <c r="Q70" s="172"/>
      <c r="AJ70" s="89" t="str">
        <f t="shared" si="38"/>
        <v/>
      </c>
      <c r="AK70" s="90" t="str">
        <f t="shared" si="39"/>
        <v/>
      </c>
      <c r="AL70" s="86"/>
      <c r="AM70" s="89" t="str">
        <f t="shared" si="40"/>
        <v/>
      </c>
      <c r="AN70" s="90" t="str">
        <f t="shared" si="41"/>
        <v/>
      </c>
      <c r="AO70" s="86"/>
      <c r="AP70" s="89" t="str">
        <f t="shared" si="42"/>
        <v/>
      </c>
      <c r="AQ70" s="90" t="str">
        <f t="shared" si="43"/>
        <v/>
      </c>
      <c r="AR70" s="86"/>
    </row>
    <row r="71" spans="1:49" x14ac:dyDescent="0.25">
      <c r="A71" s="172" t="str">
        <f t="shared" si="30"/>
        <v/>
      </c>
      <c r="B71" s="172"/>
      <c r="C71" s="172" t="str">
        <f t="shared" si="31"/>
        <v/>
      </c>
      <c r="D71" s="172"/>
      <c r="E71" s="172" t="str">
        <f t="shared" si="32"/>
        <v/>
      </c>
      <c r="F71" s="172"/>
      <c r="G71" s="172" t="str">
        <f t="shared" si="33"/>
        <v/>
      </c>
      <c r="H71" s="172"/>
      <c r="J71" s="172" t="str">
        <f t="shared" si="34"/>
        <v/>
      </c>
      <c r="K71" s="172"/>
      <c r="L71" s="172" t="str">
        <f t="shared" si="35"/>
        <v/>
      </c>
      <c r="M71" s="172"/>
      <c r="N71" s="172" t="str">
        <f t="shared" si="36"/>
        <v/>
      </c>
      <c r="O71" s="172"/>
      <c r="P71" s="172" t="str">
        <f t="shared" si="37"/>
        <v/>
      </c>
      <c r="Q71" s="172"/>
      <c r="AJ71" s="89" t="str">
        <f t="shared" si="38"/>
        <v/>
      </c>
      <c r="AK71" s="90" t="str">
        <f t="shared" si="39"/>
        <v/>
      </c>
      <c r="AL71" s="86"/>
      <c r="AM71" s="89" t="str">
        <f t="shared" si="40"/>
        <v/>
      </c>
      <c r="AN71" s="90" t="str">
        <f t="shared" si="41"/>
        <v/>
      </c>
      <c r="AO71" s="86"/>
      <c r="AP71" s="89" t="str">
        <f t="shared" si="42"/>
        <v/>
      </c>
      <c r="AQ71" s="90" t="str">
        <f t="shared" si="43"/>
        <v/>
      </c>
      <c r="AR71" s="86"/>
    </row>
    <row r="72" spans="1:49" x14ac:dyDescent="0.25">
      <c r="A72" s="172" t="str">
        <f t="shared" si="30"/>
        <v/>
      </c>
      <c r="B72" s="172"/>
      <c r="C72" s="172" t="str">
        <f t="shared" si="31"/>
        <v/>
      </c>
      <c r="D72" s="172"/>
      <c r="E72" s="172" t="str">
        <f t="shared" si="32"/>
        <v/>
      </c>
      <c r="F72" s="172"/>
      <c r="G72" s="172" t="str">
        <f t="shared" si="33"/>
        <v/>
      </c>
      <c r="H72" s="172"/>
      <c r="J72" s="172" t="str">
        <f t="shared" si="34"/>
        <v/>
      </c>
      <c r="K72" s="172"/>
      <c r="L72" s="172" t="str">
        <f t="shared" si="35"/>
        <v/>
      </c>
      <c r="M72" s="172"/>
      <c r="N72" s="172" t="str">
        <f t="shared" si="36"/>
        <v/>
      </c>
      <c r="O72" s="172"/>
      <c r="P72" s="172" t="str">
        <f t="shared" si="37"/>
        <v/>
      </c>
      <c r="Q72" s="172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172"/>
      <c r="W73" s="172"/>
      <c r="X73" s="172"/>
      <c r="Y73" s="172"/>
      <c r="Z73" s="172"/>
      <c r="AA73" s="172"/>
      <c r="AB73" s="172"/>
      <c r="AC73" s="172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159" t="str">
        <f>AX23</f>
        <v>12 36</v>
      </c>
      <c r="B74" s="159"/>
      <c r="C74" s="159"/>
      <c r="D74" s="159"/>
      <c r="E74" s="159"/>
      <c r="F74" s="159"/>
      <c r="G74" s="159"/>
      <c r="H74" s="159"/>
      <c r="J74" s="159" t="str">
        <f>BE23</f>
        <v>24 48</v>
      </c>
      <c r="K74" s="159"/>
      <c r="L74" s="159"/>
      <c r="M74" s="159"/>
      <c r="N74" s="159"/>
      <c r="O74" s="159"/>
      <c r="P74" s="159"/>
      <c r="Q74" s="159"/>
      <c r="V74" s="172"/>
      <c r="W74" s="172"/>
      <c r="X74" s="172"/>
      <c r="Y74" s="172"/>
      <c r="Z74" s="172"/>
      <c r="AA74" s="172"/>
      <c r="AB74" s="172"/>
      <c r="AC74" s="172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170" t="s">
        <v>101</v>
      </c>
      <c r="B75" s="170"/>
      <c r="C75" s="170" t="s">
        <v>102</v>
      </c>
      <c r="D75" s="170"/>
      <c r="E75" s="170" t="s">
        <v>103</v>
      </c>
      <c r="F75" s="170"/>
      <c r="G75" s="170" t="s">
        <v>104</v>
      </c>
      <c r="H75" s="170"/>
      <c r="J75" s="170" t="s">
        <v>101</v>
      </c>
      <c r="K75" s="170"/>
      <c r="L75" s="170" t="s">
        <v>102</v>
      </c>
      <c r="M75" s="170"/>
      <c r="N75" s="170" t="s">
        <v>103</v>
      </c>
      <c r="O75" s="170"/>
      <c r="P75" s="170" t="s">
        <v>104</v>
      </c>
      <c r="Q75" s="170"/>
      <c r="V75" s="172"/>
      <c r="W75" s="172"/>
      <c r="X75" s="172"/>
      <c r="Y75" s="172"/>
      <c r="Z75" s="172"/>
      <c r="AA75" s="172"/>
      <c r="AB75" s="172"/>
      <c r="AC75" s="172"/>
      <c r="AJ75" s="168" t="str">
        <f>[2]Vs!$J$79</f>
        <v>3/4L</v>
      </c>
      <c r="AK75" s="168"/>
      <c r="AL75" s="86"/>
      <c r="AM75" s="168" t="str">
        <f>[2]Vs!$V$59</f>
        <v>Final</v>
      </c>
      <c r="AN75" s="168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171" t="s">
        <v>60</v>
      </c>
      <c r="B76" s="171"/>
      <c r="C76" s="171" t="s">
        <v>105</v>
      </c>
      <c r="D76" s="171"/>
      <c r="E76" s="171" t="s">
        <v>106</v>
      </c>
      <c r="F76" s="171"/>
      <c r="G76" s="171" t="s">
        <v>106</v>
      </c>
      <c r="H76" s="171"/>
      <c r="I76" s="85"/>
      <c r="J76" s="171" t="s">
        <v>60</v>
      </c>
      <c r="K76" s="171"/>
      <c r="L76" s="171" t="s">
        <v>105</v>
      </c>
      <c r="M76" s="171"/>
      <c r="N76" s="171" t="s">
        <v>106</v>
      </c>
      <c r="O76" s="171"/>
      <c r="P76" s="171" t="s">
        <v>106</v>
      </c>
      <c r="Q76" s="171"/>
      <c r="V76" s="172" t="str">
        <f>IF(ISERROR(BN39)=TRUE,"",BM39)</f>
        <v/>
      </c>
      <c r="W76" s="172"/>
      <c r="X76" s="172" t="str">
        <f>IF(ISERROR(BN39)=TRUE,"",BN39)</f>
        <v/>
      </c>
      <c r="Y76" s="172"/>
      <c r="Z76" s="172" t="str">
        <f>IF(ISERROR(BN39)=TRUE,"",BP39)</f>
        <v/>
      </c>
      <c r="AA76" s="172"/>
      <c r="AB76" s="172" t="str">
        <f>IF(ISERROR(BN39)=TRUE,"",BQ39)</f>
        <v/>
      </c>
      <c r="AC76" s="172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172" t="str">
        <f t="shared" ref="A77:A89" si="44">IF(ISERROR(AZ25)=TRUE,"",AY25)</f>
        <v/>
      </c>
      <c r="B77" s="172"/>
      <c r="C77" s="172" t="str">
        <f t="shared" ref="C77:C89" si="45">IF(ISERROR(AZ25)=TRUE,"",AZ25)</f>
        <v/>
      </c>
      <c r="D77" s="172"/>
      <c r="E77" s="172" t="str">
        <f t="shared" ref="E77:E89" si="46">IF(ISERROR(AZ25)=TRUE,"",BB25)</f>
        <v/>
      </c>
      <c r="F77" s="172"/>
      <c r="G77" s="172" t="str">
        <f t="shared" ref="G77:G89" si="47">IF(ISERROR(AZ25)=TRUE,"",BC25)</f>
        <v/>
      </c>
      <c r="H77" s="172"/>
      <c r="J77" s="172" t="str">
        <f t="shared" ref="J77:J89" si="48">IF(ISERROR(BG25)=TRUE,"",BF25)</f>
        <v/>
      </c>
      <c r="K77" s="172"/>
      <c r="L77" s="172" t="str">
        <f t="shared" ref="L77:L89" si="49">IF(ISERROR(BG25)=TRUE,"",BG25)</f>
        <v/>
      </c>
      <c r="M77" s="172"/>
      <c r="N77" s="172" t="str">
        <f t="shared" ref="N77:N89" si="50">IF(ISERROR(BG25)=TRUE,"",BI25)</f>
        <v/>
      </c>
      <c r="O77" s="172"/>
      <c r="P77" s="172" t="str">
        <f t="shared" ref="P77:P89" si="51">IF(ISERROR(BG25)=TRUE,"",BJ25)</f>
        <v/>
      </c>
      <c r="Q77" s="172"/>
      <c r="V77" s="172" t="str">
        <f>IF(ISERROR(BN40)=TRUE,"",BM40)</f>
        <v/>
      </c>
      <c r="W77" s="172"/>
      <c r="X77" s="172" t="str">
        <f>IF(ISERROR(BN40)=TRUE,"",BN40)</f>
        <v/>
      </c>
      <c r="Y77" s="172"/>
      <c r="Z77" s="172" t="str">
        <f>IF(ISERROR(BN40)=TRUE,"",BP40)</f>
        <v/>
      </c>
      <c r="AA77" s="172"/>
      <c r="AB77" s="172" t="str">
        <f>IF(ISERROR(BN40)=TRUE,"",BQ40)</f>
        <v/>
      </c>
      <c r="AC77" s="172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172" t="str">
        <f t="shared" si="44"/>
        <v/>
      </c>
      <c r="B78" s="172"/>
      <c r="C78" s="172" t="str">
        <f t="shared" si="45"/>
        <v/>
      </c>
      <c r="D78" s="172"/>
      <c r="E78" s="172" t="str">
        <f t="shared" si="46"/>
        <v/>
      </c>
      <c r="F78" s="172"/>
      <c r="G78" s="172" t="str">
        <f t="shared" si="47"/>
        <v/>
      </c>
      <c r="H78" s="172"/>
      <c r="J78" s="172" t="str">
        <f t="shared" si="48"/>
        <v/>
      </c>
      <c r="K78" s="172"/>
      <c r="L78" s="172" t="str">
        <f t="shared" si="49"/>
        <v/>
      </c>
      <c r="M78" s="172"/>
      <c r="N78" s="172" t="str">
        <f t="shared" si="50"/>
        <v/>
      </c>
      <c r="O78" s="172"/>
      <c r="P78" s="172" t="str">
        <f t="shared" si="51"/>
        <v/>
      </c>
      <c r="Q78" s="172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172" t="str">
        <f t="shared" si="44"/>
        <v/>
      </c>
      <c r="B79" s="172"/>
      <c r="C79" s="172" t="str">
        <f t="shared" si="45"/>
        <v/>
      </c>
      <c r="D79" s="172"/>
      <c r="E79" s="172" t="str">
        <f t="shared" si="46"/>
        <v/>
      </c>
      <c r="F79" s="172"/>
      <c r="G79" s="172" t="str">
        <f t="shared" si="47"/>
        <v/>
      </c>
      <c r="H79" s="172"/>
      <c r="J79" s="172" t="str">
        <f t="shared" si="48"/>
        <v/>
      </c>
      <c r="K79" s="172"/>
      <c r="L79" s="172" t="str">
        <f t="shared" si="49"/>
        <v/>
      </c>
      <c r="M79" s="172"/>
      <c r="N79" s="172" t="str">
        <f t="shared" si="50"/>
        <v/>
      </c>
      <c r="O79" s="172"/>
      <c r="P79" s="172" t="str">
        <f t="shared" si="51"/>
        <v/>
      </c>
      <c r="Q79" s="172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172" t="str">
        <f t="shared" si="44"/>
        <v/>
      </c>
      <c r="B80" s="172"/>
      <c r="C80" s="172" t="str">
        <f t="shared" si="45"/>
        <v/>
      </c>
      <c r="D80" s="172"/>
      <c r="E80" s="172" t="str">
        <f t="shared" si="46"/>
        <v/>
      </c>
      <c r="F80" s="172"/>
      <c r="G80" s="172" t="str">
        <f t="shared" si="47"/>
        <v/>
      </c>
      <c r="H80" s="172"/>
      <c r="J80" s="172" t="str">
        <f t="shared" si="48"/>
        <v/>
      </c>
      <c r="K80" s="172"/>
      <c r="L80" s="172" t="str">
        <f t="shared" si="49"/>
        <v/>
      </c>
      <c r="M80" s="172"/>
      <c r="N80" s="172" t="str">
        <f t="shared" si="50"/>
        <v/>
      </c>
      <c r="O80" s="172"/>
      <c r="P80" s="172" t="str">
        <f t="shared" si="51"/>
        <v/>
      </c>
      <c r="Q80" s="172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172" t="str">
        <f t="shared" si="44"/>
        <v/>
      </c>
      <c r="B81" s="172"/>
      <c r="C81" s="172" t="str">
        <f t="shared" si="45"/>
        <v/>
      </c>
      <c r="D81" s="172"/>
      <c r="E81" s="172" t="str">
        <f t="shared" si="46"/>
        <v/>
      </c>
      <c r="F81" s="172"/>
      <c r="G81" s="172" t="str">
        <f t="shared" si="47"/>
        <v/>
      </c>
      <c r="H81" s="172"/>
      <c r="J81" s="172" t="str">
        <f t="shared" si="48"/>
        <v/>
      </c>
      <c r="K81" s="172"/>
      <c r="L81" s="172" t="str">
        <f t="shared" si="49"/>
        <v/>
      </c>
      <c r="M81" s="172"/>
      <c r="N81" s="172" t="str">
        <f t="shared" si="50"/>
        <v/>
      </c>
      <c r="O81" s="172"/>
      <c r="P81" s="172" t="str">
        <f t="shared" si="51"/>
        <v/>
      </c>
      <c r="Q81" s="172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172" t="str">
        <f t="shared" si="44"/>
        <v/>
      </c>
      <c r="B82" s="172"/>
      <c r="C82" s="172" t="str">
        <f t="shared" si="45"/>
        <v/>
      </c>
      <c r="D82" s="172"/>
      <c r="E82" s="172" t="str">
        <f t="shared" si="46"/>
        <v/>
      </c>
      <c r="F82" s="172"/>
      <c r="G82" s="172" t="str">
        <f t="shared" si="47"/>
        <v/>
      </c>
      <c r="H82" s="172"/>
      <c r="J82" s="172" t="str">
        <f t="shared" si="48"/>
        <v/>
      </c>
      <c r="K82" s="172"/>
      <c r="L82" s="172" t="str">
        <f t="shared" si="49"/>
        <v/>
      </c>
      <c r="M82" s="172"/>
      <c r="N82" s="172" t="str">
        <f t="shared" si="50"/>
        <v/>
      </c>
      <c r="O82" s="172"/>
      <c r="P82" s="172" t="str">
        <f t="shared" si="51"/>
        <v/>
      </c>
      <c r="Q82" s="172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172" t="str">
        <f t="shared" si="44"/>
        <v/>
      </c>
      <c r="B83" s="172"/>
      <c r="C83" s="172" t="str">
        <f t="shared" si="45"/>
        <v/>
      </c>
      <c r="D83" s="172"/>
      <c r="E83" s="172" t="str">
        <f t="shared" si="46"/>
        <v/>
      </c>
      <c r="F83" s="172"/>
      <c r="G83" s="172" t="str">
        <f t="shared" si="47"/>
        <v/>
      </c>
      <c r="H83" s="172"/>
      <c r="J83" s="172" t="str">
        <f t="shared" si="48"/>
        <v/>
      </c>
      <c r="K83" s="172"/>
      <c r="L83" s="172" t="str">
        <f t="shared" si="49"/>
        <v/>
      </c>
      <c r="M83" s="172"/>
      <c r="N83" s="172" t="str">
        <f t="shared" si="50"/>
        <v/>
      </c>
      <c r="O83" s="172"/>
      <c r="P83" s="172" t="str">
        <f t="shared" si="51"/>
        <v/>
      </c>
      <c r="Q83" s="172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172" t="str">
        <f t="shared" si="44"/>
        <v/>
      </c>
      <c r="B84" s="172"/>
      <c r="C84" s="172" t="str">
        <f t="shared" si="45"/>
        <v/>
      </c>
      <c r="D84" s="172"/>
      <c r="E84" s="172" t="str">
        <f t="shared" si="46"/>
        <v/>
      </c>
      <c r="F84" s="172"/>
      <c r="G84" s="172" t="str">
        <f t="shared" si="47"/>
        <v/>
      </c>
      <c r="H84" s="172"/>
      <c r="J84" s="172" t="str">
        <f t="shared" si="48"/>
        <v/>
      </c>
      <c r="K84" s="172"/>
      <c r="L84" s="172" t="str">
        <f t="shared" si="49"/>
        <v/>
      </c>
      <c r="M84" s="172"/>
      <c r="N84" s="172" t="str">
        <f t="shared" si="50"/>
        <v/>
      </c>
      <c r="O84" s="172"/>
      <c r="P84" s="172" t="str">
        <f t="shared" si="51"/>
        <v/>
      </c>
      <c r="Q84" s="172"/>
      <c r="S84" s="168" t="s">
        <v>108</v>
      </c>
      <c r="T84" s="168"/>
      <c r="U84" s="168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172" t="str">
        <f t="shared" si="44"/>
        <v/>
      </c>
      <c r="B85" s="172"/>
      <c r="C85" s="172" t="str">
        <f t="shared" si="45"/>
        <v/>
      </c>
      <c r="D85" s="172"/>
      <c r="E85" s="172" t="str">
        <f t="shared" si="46"/>
        <v/>
      </c>
      <c r="F85" s="172"/>
      <c r="G85" s="172" t="str">
        <f t="shared" si="47"/>
        <v/>
      </c>
      <c r="H85" s="172"/>
      <c r="J85" s="172" t="str">
        <f t="shared" si="48"/>
        <v/>
      </c>
      <c r="K85" s="172"/>
      <c r="L85" s="172" t="str">
        <f t="shared" si="49"/>
        <v/>
      </c>
      <c r="M85" s="172"/>
      <c r="N85" s="172" t="str">
        <f t="shared" si="50"/>
        <v/>
      </c>
      <c r="O85" s="172"/>
      <c r="P85" s="172" t="str">
        <f t="shared" si="51"/>
        <v/>
      </c>
      <c r="Q85" s="172"/>
      <c r="S85" s="173" t="s">
        <v>109</v>
      </c>
      <c r="T85" s="173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172" t="str">
        <f t="shared" si="44"/>
        <v/>
      </c>
      <c r="B86" s="172"/>
      <c r="C86" s="172" t="str">
        <f t="shared" si="45"/>
        <v/>
      </c>
      <c r="D86" s="172"/>
      <c r="E86" s="172" t="str">
        <f t="shared" si="46"/>
        <v/>
      </c>
      <c r="F86" s="172"/>
      <c r="G86" s="172" t="str">
        <f t="shared" si="47"/>
        <v/>
      </c>
      <c r="H86" s="172"/>
      <c r="J86" s="172" t="str">
        <f t="shared" si="48"/>
        <v/>
      </c>
      <c r="K86" s="172"/>
      <c r="L86" s="172" t="str">
        <f t="shared" si="49"/>
        <v/>
      </c>
      <c r="M86" s="172"/>
      <c r="N86" s="172" t="str">
        <f t="shared" si="50"/>
        <v/>
      </c>
      <c r="O86" s="172"/>
      <c r="P86" s="172" t="str">
        <f t="shared" si="51"/>
        <v/>
      </c>
      <c r="Q86" s="172"/>
      <c r="S86" s="173" t="s">
        <v>93</v>
      </c>
      <c r="T86" s="173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172" t="str">
        <f t="shared" si="44"/>
        <v/>
      </c>
      <c r="B87" s="172"/>
      <c r="C87" s="172" t="str">
        <f t="shared" si="45"/>
        <v/>
      </c>
      <c r="D87" s="172"/>
      <c r="E87" s="172" t="str">
        <f t="shared" si="46"/>
        <v/>
      </c>
      <c r="F87" s="172"/>
      <c r="G87" s="172" t="str">
        <f t="shared" si="47"/>
        <v/>
      </c>
      <c r="H87" s="172"/>
      <c r="J87" s="172" t="str">
        <f t="shared" si="48"/>
        <v/>
      </c>
      <c r="K87" s="172"/>
      <c r="L87" s="172" t="str">
        <f t="shared" si="49"/>
        <v/>
      </c>
      <c r="M87" s="172"/>
      <c r="N87" s="172" t="str">
        <f t="shared" si="50"/>
        <v/>
      </c>
      <c r="O87" s="172"/>
      <c r="P87" s="172" t="str">
        <f t="shared" si="51"/>
        <v/>
      </c>
      <c r="Q87" s="172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172" t="str">
        <f t="shared" si="44"/>
        <v/>
      </c>
      <c r="B88" s="172"/>
      <c r="C88" s="172" t="str">
        <f t="shared" si="45"/>
        <v/>
      </c>
      <c r="D88" s="172"/>
      <c r="E88" s="172" t="str">
        <f t="shared" si="46"/>
        <v/>
      </c>
      <c r="F88" s="172"/>
      <c r="G88" s="172" t="str">
        <f t="shared" si="47"/>
        <v/>
      </c>
      <c r="H88" s="172"/>
      <c r="J88" s="172" t="str">
        <f t="shared" si="48"/>
        <v/>
      </c>
      <c r="K88" s="172"/>
      <c r="L88" s="172" t="str">
        <f t="shared" si="49"/>
        <v/>
      </c>
      <c r="M88" s="172"/>
      <c r="N88" s="172" t="str">
        <f t="shared" si="50"/>
        <v/>
      </c>
      <c r="O88" s="172"/>
      <c r="P88" s="172" t="str">
        <f t="shared" si="51"/>
        <v/>
      </c>
      <c r="Q88" s="172"/>
      <c r="S88" s="174" t="s">
        <v>110</v>
      </c>
      <c r="T88" s="174"/>
      <c r="U88" s="174"/>
      <c r="V88" s="174"/>
      <c r="W88" s="174"/>
      <c r="X88" s="174"/>
      <c r="Y88" s="174"/>
      <c r="Z88" s="174"/>
      <c r="AA88" s="174"/>
      <c r="AB88" s="174"/>
      <c r="AC88" s="174"/>
      <c r="AD88" s="174"/>
      <c r="AE88" s="174"/>
      <c r="AF88" s="174"/>
      <c r="AG88" s="174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172" t="str">
        <f t="shared" si="44"/>
        <v/>
      </c>
      <c r="B89" s="172"/>
      <c r="C89" s="172" t="str">
        <f t="shared" si="45"/>
        <v/>
      </c>
      <c r="D89" s="172"/>
      <c r="E89" s="172" t="str">
        <f t="shared" si="46"/>
        <v/>
      </c>
      <c r="F89" s="172"/>
      <c r="G89" s="172" t="str">
        <f t="shared" si="47"/>
        <v/>
      </c>
      <c r="H89" s="172"/>
      <c r="J89" s="172" t="str">
        <f t="shared" si="48"/>
        <v/>
      </c>
      <c r="K89" s="172"/>
      <c r="L89" s="172" t="str">
        <f t="shared" si="49"/>
        <v/>
      </c>
      <c r="M89" s="172"/>
      <c r="N89" s="172" t="str">
        <f t="shared" si="50"/>
        <v/>
      </c>
      <c r="O89" s="172"/>
      <c r="P89" s="172" t="str">
        <f t="shared" si="51"/>
        <v/>
      </c>
      <c r="Q89" s="172"/>
      <c r="S89" s="174"/>
      <c r="T89" s="174"/>
      <c r="U89" s="174"/>
      <c r="V89" s="174"/>
      <c r="W89" s="174"/>
      <c r="X89" s="174"/>
      <c r="Y89" s="174"/>
      <c r="Z89" s="174"/>
      <c r="AA89" s="174"/>
      <c r="AB89" s="174"/>
      <c r="AC89" s="174"/>
      <c r="AD89" s="174"/>
      <c r="AE89" s="174"/>
      <c r="AF89" s="174"/>
      <c r="AG89" s="174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159" t="str">
        <f>BL23</f>
        <v>Final</v>
      </c>
      <c r="F90" s="159"/>
      <c r="G90" s="159"/>
      <c r="H90" s="159"/>
      <c r="I90" s="159"/>
      <c r="J90" s="159"/>
      <c r="K90" s="159"/>
      <c r="L90" s="159"/>
    </row>
    <row r="91" spans="1:49" x14ac:dyDescent="0.25">
      <c r="E91" s="170" t="s">
        <v>101</v>
      </c>
      <c r="F91" s="170"/>
      <c r="G91" s="170" t="s">
        <v>102</v>
      </c>
      <c r="H91" s="170"/>
      <c r="I91" s="170" t="s">
        <v>103</v>
      </c>
      <c r="J91" s="170"/>
      <c r="K91" s="170" t="s">
        <v>104</v>
      </c>
      <c r="L91" s="170"/>
    </row>
    <row r="92" spans="1:49" x14ac:dyDescent="0.25">
      <c r="E92" s="171" t="s">
        <v>60</v>
      </c>
      <c r="F92" s="171"/>
      <c r="G92" s="171" t="s">
        <v>105</v>
      </c>
      <c r="H92" s="171"/>
      <c r="I92" s="171" t="s">
        <v>106</v>
      </c>
      <c r="J92" s="171"/>
      <c r="K92" s="171" t="s">
        <v>106</v>
      </c>
      <c r="L92" s="171"/>
    </row>
    <row r="93" spans="1:49" x14ac:dyDescent="0.25">
      <c r="E93" s="172" t="str">
        <f t="shared" ref="E93:E104" si="56">IF(ISERROR(BN25)=TRUE,"",BM25)</f>
        <v/>
      </c>
      <c r="F93" s="172"/>
      <c r="G93" s="172" t="str">
        <f t="shared" ref="G93:G104" si="57">IF(ISERROR(BN25)=TRUE,"",BN25)</f>
        <v/>
      </c>
      <c r="H93" s="172"/>
      <c r="I93" s="172" t="str">
        <f t="shared" ref="I93:I104" si="58">IF(ISERROR(BN25)=TRUE,"",BP25)</f>
        <v/>
      </c>
      <c r="J93" s="172"/>
      <c r="K93" s="172" t="str">
        <f t="shared" ref="K93:K104" si="59">IF(ISERROR(BN25)=TRUE,"",BQ25)</f>
        <v/>
      </c>
      <c r="L93" s="172"/>
      <c r="AM93" s="30" t="str">
        <f>IF(V75="","",V75)</f>
        <v/>
      </c>
      <c r="AN93" s="30" t="str">
        <f>IF(X75="","",X75)</f>
        <v/>
      </c>
    </row>
    <row r="94" spans="1:49" x14ac:dyDescent="0.25">
      <c r="E94" s="172" t="str">
        <f t="shared" si="56"/>
        <v/>
      </c>
      <c r="F94" s="172"/>
      <c r="G94" s="172" t="str">
        <f t="shared" si="57"/>
        <v/>
      </c>
      <c r="H94" s="172"/>
      <c r="I94" s="172" t="str">
        <f t="shared" si="58"/>
        <v/>
      </c>
      <c r="J94" s="172"/>
      <c r="K94" s="172" t="str">
        <f t="shared" si="59"/>
        <v/>
      </c>
      <c r="L94" s="172"/>
    </row>
    <row r="95" spans="1:49" x14ac:dyDescent="0.25">
      <c r="A95" s="172" t="str">
        <f>IF(ISERROR(AZ38)=TRUE,"",AY38)</f>
        <v/>
      </c>
      <c r="B95" s="172"/>
      <c r="E95" s="172" t="str">
        <f t="shared" si="56"/>
        <v/>
      </c>
      <c r="F95" s="172"/>
      <c r="G95" s="172" t="str">
        <f t="shared" si="57"/>
        <v/>
      </c>
      <c r="H95" s="172"/>
      <c r="I95" s="172" t="str">
        <f t="shared" si="58"/>
        <v/>
      </c>
      <c r="J95" s="172"/>
      <c r="K95" s="172" t="str">
        <f t="shared" si="59"/>
        <v/>
      </c>
      <c r="L95" s="172"/>
    </row>
    <row r="96" spans="1:49" x14ac:dyDescent="0.25">
      <c r="A96" s="172" t="str">
        <f>IF(ISERROR(AZ39)=TRUE,"",AY39)</f>
        <v/>
      </c>
      <c r="B96" s="172"/>
      <c r="E96" s="172" t="str">
        <f t="shared" si="56"/>
        <v/>
      </c>
      <c r="F96" s="172"/>
      <c r="G96" s="172" t="str">
        <f t="shared" si="57"/>
        <v/>
      </c>
      <c r="H96" s="172"/>
      <c r="I96" s="172" t="str">
        <f t="shared" si="58"/>
        <v/>
      </c>
      <c r="J96" s="172"/>
      <c r="K96" s="172" t="str">
        <f t="shared" si="59"/>
        <v/>
      </c>
      <c r="L96" s="172"/>
    </row>
    <row r="97" spans="1:34" x14ac:dyDescent="0.25">
      <c r="A97" s="172" t="str">
        <f>IF(ISERROR(AZ40)=TRUE,"",AY40)</f>
        <v/>
      </c>
      <c r="B97" s="172"/>
      <c r="E97" s="172" t="str">
        <f t="shared" si="56"/>
        <v/>
      </c>
      <c r="F97" s="172"/>
      <c r="G97" s="172" t="str">
        <f t="shared" si="57"/>
        <v/>
      </c>
      <c r="H97" s="172"/>
      <c r="I97" s="172" t="str">
        <f t="shared" si="58"/>
        <v/>
      </c>
      <c r="J97" s="172"/>
      <c r="K97" s="172" t="str">
        <f t="shared" si="59"/>
        <v/>
      </c>
      <c r="L97" s="172"/>
    </row>
    <row r="98" spans="1:34" x14ac:dyDescent="0.25">
      <c r="E98" s="172" t="str">
        <f t="shared" si="56"/>
        <v/>
      </c>
      <c r="F98" s="172"/>
      <c r="G98" s="172" t="str">
        <f t="shared" si="57"/>
        <v/>
      </c>
      <c r="H98" s="172"/>
      <c r="I98" s="172" t="str">
        <f t="shared" si="58"/>
        <v/>
      </c>
      <c r="J98" s="172"/>
      <c r="K98" s="172" t="str">
        <f t="shared" si="59"/>
        <v/>
      </c>
      <c r="L98" s="172"/>
    </row>
    <row r="99" spans="1:34" x14ac:dyDescent="0.25">
      <c r="E99" s="172" t="str">
        <f t="shared" si="56"/>
        <v/>
      </c>
      <c r="F99" s="172"/>
      <c r="G99" s="172" t="str">
        <f t="shared" si="57"/>
        <v/>
      </c>
      <c r="H99" s="172"/>
      <c r="I99" s="172" t="str">
        <f t="shared" si="58"/>
        <v/>
      </c>
      <c r="J99" s="172"/>
      <c r="K99" s="172" t="str">
        <f t="shared" si="59"/>
        <v/>
      </c>
      <c r="L99" s="172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172" t="str">
        <f t="shared" si="56"/>
        <v/>
      </c>
      <c r="F100" s="172"/>
      <c r="G100" s="172" t="str">
        <f t="shared" si="57"/>
        <v/>
      </c>
      <c r="H100" s="172"/>
      <c r="I100" s="172" t="str">
        <f t="shared" si="58"/>
        <v/>
      </c>
      <c r="J100" s="172"/>
      <c r="K100" s="172" t="str">
        <f t="shared" si="59"/>
        <v/>
      </c>
      <c r="L100" s="172"/>
    </row>
    <row r="101" spans="1:34" x14ac:dyDescent="0.25">
      <c r="E101" s="172" t="str">
        <f t="shared" si="56"/>
        <v/>
      </c>
      <c r="F101" s="172"/>
      <c r="G101" s="172" t="str">
        <f t="shared" si="57"/>
        <v/>
      </c>
      <c r="H101" s="172"/>
      <c r="I101" s="172" t="str">
        <f t="shared" si="58"/>
        <v/>
      </c>
      <c r="J101" s="172"/>
      <c r="K101" s="172" t="str">
        <f t="shared" si="59"/>
        <v/>
      </c>
      <c r="L101" s="172"/>
    </row>
    <row r="102" spans="1:34" x14ac:dyDescent="0.25">
      <c r="E102" s="172" t="str">
        <f t="shared" si="56"/>
        <v/>
      </c>
      <c r="F102" s="172"/>
      <c r="G102" s="172" t="str">
        <f t="shared" si="57"/>
        <v/>
      </c>
      <c r="H102" s="172"/>
      <c r="I102" s="172" t="str">
        <f t="shared" si="58"/>
        <v/>
      </c>
      <c r="J102" s="172"/>
      <c r="K102" s="172" t="str">
        <f t="shared" si="59"/>
        <v/>
      </c>
      <c r="L102" s="172"/>
    </row>
    <row r="103" spans="1:34" x14ac:dyDescent="0.25">
      <c r="E103" s="172" t="str">
        <f t="shared" si="56"/>
        <v/>
      </c>
      <c r="F103" s="172"/>
      <c r="G103" s="172" t="str">
        <f t="shared" si="57"/>
        <v/>
      </c>
      <c r="H103" s="172"/>
      <c r="I103" s="172" t="str">
        <f t="shared" si="58"/>
        <v/>
      </c>
      <c r="J103" s="172"/>
      <c r="K103" s="172" t="str">
        <f t="shared" si="59"/>
        <v/>
      </c>
      <c r="L103" s="172"/>
    </row>
    <row r="104" spans="1:34" x14ac:dyDescent="0.25">
      <c r="E104" s="172" t="str">
        <f t="shared" si="56"/>
        <v/>
      </c>
      <c r="F104" s="172"/>
      <c r="G104" s="172" t="str">
        <f t="shared" si="57"/>
        <v/>
      </c>
      <c r="H104" s="172"/>
      <c r="I104" s="172" t="str">
        <f t="shared" si="58"/>
        <v/>
      </c>
      <c r="J104" s="172"/>
      <c r="K104" s="172" t="str">
        <f t="shared" si="59"/>
        <v/>
      </c>
      <c r="L104" s="172"/>
    </row>
  </sheetData>
  <mergeCells count="427"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pageSetUpPr fitToPage="1"/>
  </sheetPr>
  <dimension ref="A1:S39"/>
  <sheetViews>
    <sheetView tabSelected="1" view="pageBreakPreview" zoomScale="90" zoomScaleNormal="100" zoomScaleSheetLayoutView="90" workbookViewId="0">
      <selection activeCell="P18" sqref="P18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5</v>
      </c>
      <c r="L1" s="9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235</v>
      </c>
      <c r="L2" s="9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48</v>
      </c>
      <c r="L3" s="9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105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138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138" t="s">
        <v>118</v>
      </c>
      <c r="J5" s="102" t="str">
        <f>'A1'!E10</f>
        <v>74° 10'17.6"O</v>
      </c>
      <c r="K5" s="102" t="str">
        <f>'A1'!F10</f>
        <v>4°35'39.8"N</v>
      </c>
      <c r="L5" s="97"/>
      <c r="M5" s="175"/>
      <c r="N5" s="139"/>
      <c r="O5" s="139"/>
      <c r="P5" s="139"/>
      <c r="Q5" s="139"/>
      <c r="R5" s="176"/>
      <c r="S5" s="176"/>
    </row>
    <row r="6" spans="1:19" ht="15" x14ac:dyDescent="0.25">
      <c r="A6" s="179" t="s">
        <v>119</v>
      </c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96"/>
      <c r="M6" s="139"/>
      <c r="N6" s="139"/>
      <c r="O6" s="139"/>
      <c r="P6" s="139"/>
      <c r="Q6" s="139"/>
      <c r="R6" s="176"/>
      <c r="S6" s="176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39"/>
      <c r="N7" s="139"/>
      <c r="O7" s="139"/>
      <c r="P7" s="139"/>
      <c r="Q7" s="139"/>
      <c r="R7" s="176"/>
      <c r="S7" s="176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39"/>
      <c r="N8" s="139"/>
      <c r="O8" s="139"/>
      <c r="P8" s="139"/>
      <c r="Q8" s="139"/>
      <c r="R8" s="139"/>
      <c r="S8" s="13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39"/>
      <c r="N9" s="139"/>
      <c r="O9" s="139"/>
      <c r="P9" s="139"/>
      <c r="Q9" s="139"/>
      <c r="R9" s="139"/>
      <c r="S9" s="13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96"/>
      <c r="C11" s="96"/>
      <c r="D11" s="96"/>
      <c r="E11" s="96"/>
      <c r="F11" s="96"/>
      <c r="G11" s="96"/>
      <c r="J11" s="153"/>
      <c r="K11" s="96"/>
      <c r="L11" s="9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96"/>
      <c r="B12" s="96"/>
      <c r="C12" s="96"/>
      <c r="D12" s="96"/>
      <c r="E12" s="96"/>
      <c r="F12" s="96"/>
      <c r="G12" s="96"/>
      <c r="J12" s="153"/>
      <c r="K12" s="96"/>
      <c r="L12" s="9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96"/>
      <c r="B13" s="96"/>
      <c r="C13" s="96"/>
      <c r="D13" s="96"/>
      <c r="E13"/>
      <c r="F13" s="96"/>
      <c r="G13" s="96"/>
      <c r="H13" s="96"/>
      <c r="I13" s="96"/>
      <c r="J13" s="96"/>
      <c r="K13" s="96"/>
      <c r="L13" s="9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96"/>
      <c r="B16" s="96"/>
      <c r="C16" s="96"/>
      <c r="D16" s="96"/>
      <c r="E16"/>
      <c r="F16" s="96"/>
      <c r="G16" s="96"/>
      <c r="H16" s="96"/>
      <c r="I16" s="96"/>
      <c r="J16" s="96"/>
      <c r="K16" s="96"/>
      <c r="L16" s="96"/>
      <c r="M16" s="139"/>
      <c r="N16" s="139"/>
      <c r="O16" s="139"/>
      <c r="P16" s="139"/>
      <c r="Q16" s="139"/>
      <c r="R16" s="139"/>
      <c r="S16" s="13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orientation="landscape" r:id="rId1"/>
  <headerFooter>
    <oddFooter>&amp;R&amp;"Verdana,Cursiva"&amp;8SINYA V.3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121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122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39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39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39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39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39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39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39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39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39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39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39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39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39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39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39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39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39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39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39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39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39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39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39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123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181" t="s">
        <v>124</v>
      </c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J11" s="180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J12" s="180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5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'A1'!E11</f>
        <v>235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48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 t="s">
        <v>115</v>
      </c>
      <c r="B4" s="177" t="str">
        <f>'A1'!B3</f>
        <v>Cable Aereo Potosí</v>
      </c>
      <c r="C4" s="177"/>
      <c r="D4" s="177"/>
      <c r="E4" s="177"/>
      <c r="F4" s="96"/>
      <c r="G4" s="96"/>
      <c r="H4" s="96"/>
      <c r="I4" s="93" t="s">
        <v>116</v>
      </c>
      <c r="J4" s="136" t="str">
        <f>'A1'!E9</f>
        <v>74° 10'17.6"O</v>
      </c>
      <c r="K4" s="136" t="str">
        <f>'A1'!F9</f>
        <v>4°35'42.9"N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5" t="s">
        <v>117</v>
      </c>
      <c r="B5" s="178" t="str">
        <f>'A1'!B6</f>
        <v>TER01</v>
      </c>
      <c r="C5" s="178"/>
      <c r="D5" s="178"/>
      <c r="E5" s="178"/>
      <c r="F5" s="97"/>
      <c r="G5" s="97"/>
      <c r="H5" s="97"/>
      <c r="I5" s="95" t="s">
        <v>118</v>
      </c>
      <c r="J5" s="137" t="str">
        <f>'A1'!E10</f>
        <v>74° 10'17.6"O</v>
      </c>
      <c r="K5" s="137" t="str">
        <f>'A1'!F10</f>
        <v>4°35'39.8"N</v>
      </c>
      <c r="L5" s="27"/>
      <c r="M5" s="175"/>
      <c r="N5" s="139"/>
      <c r="O5" s="139"/>
      <c r="P5" s="139"/>
      <c r="Q5" s="139"/>
      <c r="R5" s="176"/>
      <c r="S5" s="176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39"/>
      <c r="N6" s="139"/>
      <c r="O6" s="139"/>
      <c r="P6" s="139"/>
      <c r="Q6" s="139"/>
      <c r="R6" s="176"/>
      <c r="S6" s="176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39"/>
      <c r="N7" s="139"/>
      <c r="O7" s="139"/>
      <c r="P7" s="139"/>
      <c r="Q7" s="139"/>
      <c r="R7" s="176"/>
      <c r="S7" s="176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39"/>
      <c r="N8" s="139"/>
      <c r="O8" s="139"/>
      <c r="P8" s="139"/>
      <c r="Q8" s="139"/>
      <c r="R8" s="139"/>
      <c r="S8" s="139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39"/>
      <c r="N9" s="139"/>
      <c r="O9" s="139"/>
      <c r="P9" s="139"/>
      <c r="Q9" s="139"/>
      <c r="R9" s="139"/>
      <c r="S9" s="139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39"/>
      <c r="S10" s="139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39"/>
      <c r="N11" s="139"/>
      <c r="O11" s="139"/>
      <c r="P11" s="139"/>
      <c r="Q11" s="139"/>
      <c r="R11" s="139"/>
      <c r="S11" s="139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+'A1'!B358</f>
        <v>0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/>
      <c r="B4" s="177"/>
      <c r="C4" s="177"/>
      <c r="D4" s="177"/>
      <c r="E4" s="177"/>
      <c r="F4" s="96"/>
      <c r="G4" s="96"/>
      <c r="H4" s="96"/>
      <c r="I4" s="105" t="s">
        <v>125</v>
      </c>
      <c r="J4" s="98"/>
      <c r="K4" s="98">
        <f>+'A1'!B354</f>
        <v>0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3"/>
      <c r="B5" s="133"/>
      <c r="C5" s="133"/>
      <c r="D5" s="133"/>
      <c r="E5" s="133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175"/>
      <c r="N5" s="139"/>
      <c r="O5" s="139"/>
      <c r="P5" s="139"/>
      <c r="Q5" s="139"/>
      <c r="R5" s="176"/>
      <c r="S5" s="176"/>
    </row>
    <row r="6" spans="1:19" ht="11.45" customHeight="1" x14ac:dyDescent="0.25">
      <c r="A6" s="93" t="s">
        <v>115</v>
      </c>
      <c r="B6" s="133" t="str">
        <f>+'A1'!B3</f>
        <v>Cable Aereo Potosí</v>
      </c>
      <c r="C6" s="133"/>
      <c r="D6" s="133"/>
      <c r="E6" s="133"/>
      <c r="F6" s="96"/>
      <c r="G6" s="96"/>
      <c r="H6" s="96"/>
      <c r="I6" s="105" t="s">
        <v>126</v>
      </c>
      <c r="J6" s="98">
        <f>+'A1'!E360</f>
        <v>0</v>
      </c>
      <c r="K6" s="98">
        <f>+'A1'!E361</f>
        <v>0</v>
      </c>
      <c r="L6" s="26"/>
      <c r="M6" s="175"/>
      <c r="N6" s="139"/>
      <c r="O6" s="139"/>
      <c r="P6" s="139"/>
      <c r="Q6" s="139"/>
      <c r="R6" s="176"/>
      <c r="S6" s="176"/>
    </row>
    <row r="7" spans="1:19" ht="11.45" customHeight="1" x14ac:dyDescent="0.25">
      <c r="A7" s="93" t="s">
        <v>117</v>
      </c>
      <c r="B7" s="133" t="str">
        <f>+'A1'!B6</f>
        <v>TER01</v>
      </c>
      <c r="C7" s="133"/>
      <c r="D7" s="133"/>
      <c r="E7" s="133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175"/>
      <c r="N7" s="139"/>
      <c r="O7" s="139"/>
      <c r="P7" s="139"/>
      <c r="Q7" s="139"/>
      <c r="R7" s="176"/>
      <c r="S7" s="176"/>
    </row>
    <row r="8" spans="1:19" ht="1.5" customHeight="1" x14ac:dyDescent="0.25">
      <c r="A8" s="93"/>
      <c r="B8" s="133"/>
      <c r="C8" s="133"/>
      <c r="D8" s="133"/>
      <c r="E8" s="133"/>
      <c r="F8" s="96"/>
      <c r="G8" s="96"/>
      <c r="H8" s="96"/>
      <c r="I8" s="93"/>
      <c r="J8" s="98"/>
      <c r="K8" s="98"/>
      <c r="L8" s="26"/>
      <c r="M8" s="175"/>
      <c r="N8" s="139"/>
      <c r="O8" s="139"/>
      <c r="P8" s="139"/>
      <c r="Q8" s="139"/>
      <c r="R8" s="176"/>
      <c r="S8" s="176"/>
    </row>
    <row r="9" spans="1:19" ht="2.25" customHeight="1" x14ac:dyDescent="0.25">
      <c r="A9" s="95"/>
      <c r="B9" s="178"/>
      <c r="C9" s="178"/>
      <c r="D9" s="178"/>
      <c r="E9" s="178"/>
      <c r="F9" s="97"/>
      <c r="G9" s="97"/>
      <c r="H9" s="97"/>
      <c r="I9" s="95"/>
      <c r="J9" s="102"/>
      <c r="K9" s="102"/>
      <c r="L9" s="27"/>
      <c r="M9" s="175"/>
      <c r="N9" s="139"/>
      <c r="O9" s="139"/>
      <c r="P9" s="139"/>
      <c r="Q9" s="139"/>
      <c r="R9" s="176"/>
      <c r="S9" s="176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76"/>
      <c r="S10" s="176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39"/>
      <c r="N11" s="139"/>
      <c r="O11" s="139"/>
      <c r="P11" s="139"/>
      <c r="Q11" s="139"/>
      <c r="R11" s="176"/>
      <c r="S11" s="176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175" t="str">
        <f>'A1'!A1</f>
        <v>TER01</v>
      </c>
      <c r="N1" s="139"/>
      <c r="O1" s="139"/>
      <c r="P1" s="139"/>
      <c r="Q1" s="139"/>
      <c r="R1" s="139"/>
      <c r="S1" s="139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120</v>
      </c>
      <c r="J2" s="94"/>
      <c r="K2" s="98">
        <f>+'A1'!B358</f>
        <v>0</v>
      </c>
      <c r="L2" s="26"/>
      <c r="M2" s="175"/>
      <c r="N2" s="139"/>
      <c r="O2" s="139"/>
      <c r="P2" s="139"/>
      <c r="Q2" s="139"/>
      <c r="R2" s="176"/>
      <c r="S2" s="176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175"/>
      <c r="N3" s="139"/>
      <c r="O3" s="139"/>
      <c r="P3" s="139"/>
      <c r="Q3" s="139"/>
      <c r="R3" s="176"/>
      <c r="S3" s="176"/>
    </row>
    <row r="4" spans="1:19" ht="11.45" customHeight="1" x14ac:dyDescent="0.25">
      <c r="A4" s="93"/>
      <c r="B4" s="177"/>
      <c r="C4" s="177"/>
      <c r="D4" s="177"/>
      <c r="E4" s="177"/>
      <c r="F4" s="96"/>
      <c r="G4" s="96"/>
      <c r="H4" s="96"/>
      <c r="I4" s="105" t="s">
        <v>125</v>
      </c>
      <c r="J4" s="98"/>
      <c r="K4" s="98">
        <f>+'A1'!B354</f>
        <v>0</v>
      </c>
      <c r="L4" s="26"/>
      <c r="M4" s="175"/>
      <c r="N4" s="139"/>
      <c r="O4" s="139"/>
      <c r="P4" s="139"/>
      <c r="Q4" s="139"/>
      <c r="R4" s="176"/>
      <c r="S4" s="176"/>
    </row>
    <row r="5" spans="1:19" ht="11.45" customHeight="1" x14ac:dyDescent="0.25">
      <c r="A5" s="93"/>
      <c r="B5" s="133"/>
      <c r="C5" s="133"/>
      <c r="D5" s="133"/>
      <c r="E5" s="133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175"/>
      <c r="N5" s="139"/>
      <c r="O5" s="139"/>
      <c r="P5" s="139"/>
      <c r="Q5" s="139"/>
      <c r="R5" s="176"/>
      <c r="S5" s="176"/>
    </row>
    <row r="6" spans="1:19" ht="11.45" customHeight="1" x14ac:dyDescent="0.25">
      <c r="A6" s="93" t="s">
        <v>115</v>
      </c>
      <c r="B6" s="133" t="str">
        <f>+'A1'!B3</f>
        <v>Cable Aereo Potosí</v>
      </c>
      <c r="C6" s="133"/>
      <c r="D6" s="133"/>
      <c r="E6" s="133"/>
      <c r="F6" s="96"/>
      <c r="G6" s="96"/>
      <c r="H6" s="96"/>
      <c r="I6" s="105" t="s">
        <v>126</v>
      </c>
      <c r="J6" s="98">
        <f>+'A1'!E360</f>
        <v>0</v>
      </c>
      <c r="K6" s="98">
        <f>+'A1'!E361</f>
        <v>0</v>
      </c>
      <c r="L6" s="26"/>
      <c r="M6" s="175"/>
      <c r="N6" s="139"/>
      <c r="O6" s="139"/>
      <c r="P6" s="139"/>
      <c r="Q6" s="139"/>
      <c r="R6" s="176"/>
      <c r="S6" s="176"/>
    </row>
    <row r="7" spans="1:19" ht="11.45" customHeight="1" x14ac:dyDescent="0.25">
      <c r="A7" s="93" t="s">
        <v>117</v>
      </c>
      <c r="B7" s="133" t="str">
        <f>+'A1'!B6</f>
        <v>TER01</v>
      </c>
      <c r="C7" s="133"/>
      <c r="D7" s="133"/>
      <c r="E7" s="133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175"/>
      <c r="N7" s="139"/>
      <c r="O7" s="139"/>
      <c r="P7" s="139"/>
      <c r="Q7" s="139"/>
      <c r="R7" s="176"/>
      <c r="S7" s="176"/>
    </row>
    <row r="8" spans="1:19" ht="1.5" customHeight="1" x14ac:dyDescent="0.25">
      <c r="A8" s="93"/>
      <c r="B8" s="133"/>
      <c r="C8" s="133"/>
      <c r="D8" s="133"/>
      <c r="E8" s="133"/>
      <c r="F8" s="96"/>
      <c r="G8" s="96"/>
      <c r="H8" s="96"/>
      <c r="I8" s="93"/>
      <c r="J8" s="98"/>
      <c r="K8" s="98"/>
      <c r="L8" s="26"/>
      <c r="M8" s="175"/>
      <c r="N8" s="139"/>
      <c r="O8" s="139"/>
      <c r="P8" s="139"/>
      <c r="Q8" s="139"/>
      <c r="R8" s="176"/>
      <c r="S8" s="176"/>
    </row>
    <row r="9" spans="1:19" ht="2.25" customHeight="1" x14ac:dyDescent="0.25">
      <c r="A9" s="95"/>
      <c r="B9" s="178"/>
      <c r="C9" s="178"/>
      <c r="D9" s="178"/>
      <c r="E9" s="178"/>
      <c r="F9" s="97"/>
      <c r="G9" s="97"/>
      <c r="H9" s="97"/>
      <c r="I9" s="95"/>
      <c r="J9" s="102"/>
      <c r="K9" s="102"/>
      <c r="L9" s="27"/>
      <c r="M9" s="175"/>
      <c r="N9" s="139"/>
      <c r="O9" s="139"/>
      <c r="P9" s="139"/>
      <c r="Q9" s="139"/>
      <c r="R9" s="176"/>
      <c r="S9" s="176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39"/>
      <c r="N10" s="139"/>
      <c r="O10" s="139"/>
      <c r="P10" s="139"/>
      <c r="Q10" s="139"/>
      <c r="R10" s="176"/>
      <c r="S10" s="176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39"/>
      <c r="N11" s="139"/>
      <c r="O11" s="139"/>
      <c r="P11" s="139"/>
      <c r="Q11" s="139"/>
      <c r="R11" s="176"/>
      <c r="S11" s="176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39"/>
      <c r="N12" s="139"/>
      <c r="O12" s="139"/>
      <c r="P12" s="139"/>
      <c r="Q12" s="139"/>
      <c r="R12" s="139"/>
      <c r="S12" s="139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39"/>
      <c r="N13" s="139"/>
      <c r="O13" s="139"/>
      <c r="P13" s="139"/>
      <c r="Q13" s="139"/>
      <c r="R13" s="139"/>
      <c r="S13" s="139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39"/>
      <c r="N14" s="139"/>
      <c r="O14" s="139"/>
      <c r="P14" s="139"/>
      <c r="Q14" s="139"/>
      <c r="R14" s="139"/>
      <c r="S14" s="139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39"/>
      <c r="N15" s="139"/>
      <c r="O15" s="139"/>
      <c r="P15" s="139"/>
      <c r="Q15" s="139"/>
      <c r="R15" s="139"/>
      <c r="S15" s="139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39"/>
      <c r="N16" s="139"/>
      <c r="O16" s="139"/>
      <c r="P16" s="139"/>
      <c r="Q16" s="139"/>
      <c r="R16" s="139"/>
      <c r="S16" s="139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B297E70D4CD747BEEDD1D4A2F19C15" ma:contentTypeVersion="20" ma:contentTypeDescription="Create a new document." ma:contentTypeScope="" ma:versionID="4bb5a03aeb0adeda93676a96dde44363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179db8ae4c5cf789b53a4b27cc9c0f0e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FC9D97AE-9716-455A-B151-1EDCD3F600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190DF3-5F0A-4EBE-AB0D-232E2002A49E}">
  <ds:schemaRefs>
    <ds:schemaRef ds:uri="http://schemas.microsoft.com/office/2006/metadata/properties"/>
    <ds:schemaRef ds:uri="http://schemas.microsoft.com/office/infopath/2007/PartnerControls"/>
    <ds:schemaRef ds:uri="cb2f1bcd-be84-416f-8e4c-579a87f02d7c"/>
    <ds:schemaRef ds:uri="f23fb798-1e5f-4136-a5b2-f036c507fb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A1</vt:lpstr>
      <vt:lpstr>Analisis </vt:lpstr>
      <vt:lpstr>Correlacion v,Vs</vt:lpstr>
      <vt:lpstr>Vs anterior</vt:lpstr>
      <vt:lpstr>TER01</vt:lpstr>
      <vt:lpstr>Espectro G06</vt:lpstr>
      <vt:lpstr>Espectro G18</vt:lpstr>
      <vt:lpstr>Inversión Linea G06</vt:lpstr>
      <vt:lpstr>Inversión Linea G18</vt:lpstr>
      <vt:lpstr>Vp</vt:lpstr>
      <vt:lpstr>Hoja1</vt:lpstr>
      <vt:lpstr>Inversion Pasivos</vt:lpstr>
      <vt:lpstr>Espectro PASIVO</vt:lpstr>
      <vt:lpstr>'Espectro G06'!Print_Area</vt:lpstr>
      <vt:lpstr>'Espectro G18'!Print_Area</vt:lpstr>
      <vt:lpstr>'Espectro PASIVO'!Print_Area</vt:lpstr>
      <vt:lpstr>'Inversión Linea G06'!Print_Area</vt:lpstr>
      <vt:lpstr>'Inversión Linea G18'!Print_Area</vt:lpstr>
      <vt:lpstr>'Inversion Pasivos'!Print_Area</vt:lpstr>
      <vt:lpstr>'TER01'!Print_Area</vt:lpstr>
      <vt:lpstr>Vp!Print_Area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dcterms:created xsi:type="dcterms:W3CDTF">2009-02-09T22:02:25Z</dcterms:created>
  <dcterms:modified xsi:type="dcterms:W3CDTF">2024-11-22T18:09:04Z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