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25F005F9-5BD4-4970-A2A9-0320AEB39B2D}" xr6:coauthVersionLast="47" xr6:coauthVersionMax="47" xr10:uidLastSave="{00000000-0000-0000-0000-000000000000}"/>
  <bookViews>
    <workbookView xWindow="22932" yWindow="-48" windowWidth="23256" windowHeight="12456" tabRatio="857" firstSheet="8" activeTab="8" xr2:uid="{00000000-000D-0000-FFFF-FFFF00000000}"/>
  </bookViews>
  <sheets>
    <sheet name="Analisis " sheetId="5" state="hidden" r:id="rId1"/>
    <sheet name="Correlacion v,Vs" sheetId="6" state="hidden" r:id="rId2"/>
    <sheet name="Vs anterior" sheetId="12" state="hidden" r:id="rId3"/>
    <sheet name="Espectro G06" sheetId="34" state="hidden" r:id="rId4"/>
    <sheet name="Espectro G18" sheetId="42" state="hidden" r:id="rId5"/>
    <sheet name="Inversión Linea G06" sheetId="43" state="hidden" r:id="rId6"/>
    <sheet name="Inversión Linea G18" sheetId="44" state="hidden" r:id="rId7"/>
    <sheet name="Vp" sheetId="39" state="hidden" r:id="rId8"/>
    <sheet name="Fotos 1" sheetId="26" r:id="rId9"/>
    <sheet name="Fotos 2" sheetId="46" r:id="rId10"/>
    <sheet name="Hoja1" sheetId="45" state="hidden" r:id="rId11"/>
    <sheet name="Inversion Pasivos" sheetId="32" state="hidden" r:id="rId12"/>
    <sheet name="Espectro PASIVO" sheetId="27" state="hidden" r:id="rId13"/>
  </sheets>
  <externalReferences>
    <externalReference r:id="rId14"/>
    <externalReference r:id="rId15"/>
  </externalReferences>
  <definedNames>
    <definedName name="a" localSheetId="3">#REF!</definedName>
    <definedName name="a" localSheetId="4">#REF!</definedName>
    <definedName name="a" localSheetId="5">#REF!</definedName>
    <definedName name="a" localSheetId="6">#REF!</definedName>
    <definedName name="a" localSheetId="11">#REF!</definedName>
    <definedName name="a">#REF!</definedName>
    <definedName name="BB" localSheetId="3">#REF!</definedName>
    <definedName name="BB" localSheetId="4">#REF!</definedName>
    <definedName name="BB" localSheetId="6">#REF!</definedName>
    <definedName name="BB" localSheetId="11">#REF!</definedName>
    <definedName name="BB">#REF!</definedName>
    <definedName name="carlo" localSheetId="3">#REF!</definedName>
    <definedName name="carlo" localSheetId="4">#REF!</definedName>
    <definedName name="carlo" localSheetId="5">#REF!</definedName>
    <definedName name="carlo" localSheetId="6">#REF!</definedName>
    <definedName name="carlo" localSheetId="11">#REF!</definedName>
    <definedName name="carlo">#REF!</definedName>
    <definedName name="FINAL">[1]COORDENADAS!$F$11</definedName>
    <definedName name="FV" localSheetId="3">#REF!</definedName>
    <definedName name="FV" localSheetId="4">#REF!</definedName>
    <definedName name="FV" localSheetId="6">#REF!</definedName>
    <definedName name="FV" localSheetId="11">#REF!</definedName>
    <definedName name="FV">#REF!</definedName>
    <definedName name="HY" localSheetId="3">#REF!</definedName>
    <definedName name="HY" localSheetId="4">#REF!</definedName>
    <definedName name="HY" localSheetId="6">#REF!</definedName>
    <definedName name="HY" localSheetId="11">#REF!</definedName>
    <definedName name="HY">#REF!</definedName>
    <definedName name="l" localSheetId="3">#REF!</definedName>
    <definedName name="l" localSheetId="4">#REF!</definedName>
    <definedName name="l" localSheetId="5">#REF!</definedName>
    <definedName name="l" localSheetId="6">#REF!</definedName>
    <definedName name="l" localSheetId="11">#REF!</definedName>
    <definedName name="l">#REF!</definedName>
    <definedName name="LLL" localSheetId="3">#REF!</definedName>
    <definedName name="LLL" localSheetId="4">#REF!</definedName>
    <definedName name="LLL" localSheetId="6">#REF!</definedName>
    <definedName name="LLL" localSheetId="11">#REF!</definedName>
    <definedName name="LLL">#REF!</definedName>
    <definedName name="LSV" localSheetId="3">#REF!</definedName>
    <definedName name="LSV" localSheetId="4">#REF!</definedName>
    <definedName name="LSV" localSheetId="6">#REF!</definedName>
    <definedName name="LSV" localSheetId="11">#REF!</definedName>
    <definedName name="LSV">#REF!</definedName>
    <definedName name="MM" localSheetId="3">#REF!</definedName>
    <definedName name="MM" localSheetId="4">#REF!</definedName>
    <definedName name="MM" localSheetId="6">#REF!</definedName>
    <definedName name="MM" localSheetId="11">#REF!</definedName>
    <definedName name="MM">#REF!</definedName>
    <definedName name="nn" localSheetId="3">#REF!</definedName>
    <definedName name="nn" localSheetId="4">#REF!</definedName>
    <definedName name="nn" localSheetId="12">#REF!</definedName>
    <definedName name="nn" localSheetId="8">#REF!</definedName>
    <definedName name="nn" localSheetId="9">#REF!</definedName>
    <definedName name="nn" localSheetId="5">#REF!</definedName>
    <definedName name="nn" localSheetId="6">#REF!</definedName>
    <definedName name="nn" localSheetId="11">#REF!</definedName>
    <definedName name="nn">#REF!</definedName>
    <definedName name="_xlnm.Print_Area" localSheetId="3">'Espectro G06'!$A$1:$K$39</definedName>
    <definedName name="_xlnm.Print_Area" localSheetId="4">'Espectro G18'!$A$1:$M$39</definedName>
    <definedName name="_xlnm.Print_Area" localSheetId="12">'Espectro PASIVO'!$A$1:$K$42</definedName>
    <definedName name="_xlnm.Print_Area" localSheetId="8">'Fotos 1'!$A$1:$K$40</definedName>
    <definedName name="_xlnm.Print_Area" localSheetId="9">'Fotos 2'!$A$1:$K$40</definedName>
    <definedName name="_xlnm.Print_Area" localSheetId="5">'Inversión Linea G06'!$A$1:$K$39</definedName>
    <definedName name="_xlnm.Print_Area" localSheetId="6">'Inversión Linea G18'!$A$1:$K$39</definedName>
    <definedName name="_xlnm.Print_Area" localSheetId="11">'Inversion Pasivos'!$A$1:$K$42</definedName>
    <definedName name="_xlnm.Print_Area" localSheetId="7">Vp!$A$1:$K$39</definedName>
    <definedName name="_xlnm.Print_Area" localSheetId="2">'Vs anterior'!$A$1:$AH$99</definedName>
    <definedName name="prueba" localSheetId="3">#REF!</definedName>
    <definedName name="prueba" localSheetId="4">#REF!</definedName>
    <definedName name="prueba" localSheetId="12">#REF!</definedName>
    <definedName name="prueba" localSheetId="8">#REF!</definedName>
    <definedName name="prueba" localSheetId="9">#REF!</definedName>
    <definedName name="prueba" localSheetId="5">#REF!</definedName>
    <definedName name="prueba" localSheetId="6">#REF!</definedName>
    <definedName name="prueba" localSheetId="11">#REF!</definedName>
    <definedName name="prueba">#REF!</definedName>
    <definedName name="qw" localSheetId="3">#REF!</definedName>
    <definedName name="qw" localSheetId="4">#REF!</definedName>
    <definedName name="qw" localSheetId="5">#REF!</definedName>
    <definedName name="qw" localSheetId="6">#REF!</definedName>
    <definedName name="qw" localSheetId="11">#REF!</definedName>
    <definedName name="qw">#REF!</definedName>
    <definedName name="S" localSheetId="3">#REF!</definedName>
    <definedName name="S" localSheetId="4">#REF!</definedName>
    <definedName name="S" localSheetId="12">#REF!</definedName>
    <definedName name="S" localSheetId="8">#REF!</definedName>
    <definedName name="S" localSheetId="9">#REF!</definedName>
    <definedName name="S" localSheetId="5">#REF!</definedName>
    <definedName name="S" localSheetId="6">#REF!</definedName>
    <definedName name="S" localSheetId="11">#REF!</definedName>
    <definedName name="S">#REF!</definedName>
    <definedName name="sd" localSheetId="3">#REF!</definedName>
    <definedName name="sd" localSheetId="4">#REF!</definedName>
    <definedName name="sd" localSheetId="5">#REF!</definedName>
    <definedName name="sd" localSheetId="6">#REF!</definedName>
    <definedName name="sd" localSheetId="11">#REF!</definedName>
    <definedName name="sd">#REF!</definedName>
    <definedName name="SS" localSheetId="3">#REF!</definedName>
    <definedName name="SS" localSheetId="4">#REF!</definedName>
    <definedName name="SS" localSheetId="6">#REF!</definedName>
    <definedName name="SS" localSheetId="11">#REF!</definedName>
    <definedName name="SS">#REF!</definedName>
    <definedName name="u" localSheetId="3">#REF!</definedName>
    <definedName name="u" localSheetId="4">#REF!</definedName>
    <definedName name="u" localSheetId="5">#REF!</definedName>
    <definedName name="u" localSheetId="6">#REF!</definedName>
    <definedName name="u" localSheetId="11">#REF!</definedName>
    <definedName name="u">#REF!</definedName>
    <definedName name="vDiastólica" localSheetId="3">#REF!</definedName>
    <definedName name="vDiastólica" localSheetId="4">#REF!</definedName>
    <definedName name="vDiastólica" localSheetId="12">#REF!</definedName>
    <definedName name="vDiastólica" localSheetId="8">#REF!</definedName>
    <definedName name="vDiastólica" localSheetId="9">#REF!</definedName>
    <definedName name="vDiastólica" localSheetId="5">#REF!</definedName>
    <definedName name="vDiastólica" localSheetId="6">#REF!</definedName>
    <definedName name="vDiastólica" localSheetId="11">#REF!</definedName>
    <definedName name="vDiastólica">#REF!</definedName>
    <definedName name="vFechaHora" localSheetId="3">#REF!</definedName>
    <definedName name="vFechaHora" localSheetId="4">#REF!</definedName>
    <definedName name="vFechaHora" localSheetId="12">#REF!</definedName>
    <definedName name="vFechaHora" localSheetId="8">#REF!</definedName>
    <definedName name="vFechaHora" localSheetId="9">#REF!</definedName>
    <definedName name="vFechaHora" localSheetId="5">#REF!</definedName>
    <definedName name="vFechaHora" localSheetId="6">#REF!</definedName>
    <definedName name="vFechaHora" localSheetId="11">#REF!</definedName>
    <definedName name="vFechaHora">#REF!</definedName>
    <definedName name="vRitmo" localSheetId="3">#REF!</definedName>
    <definedName name="vRitmo" localSheetId="4">#REF!</definedName>
    <definedName name="vRitmo" localSheetId="12">#REF!</definedName>
    <definedName name="vRitmo" localSheetId="8">#REF!</definedName>
    <definedName name="vRitmo" localSheetId="9">#REF!</definedName>
    <definedName name="vRitmo" localSheetId="5">#REF!</definedName>
    <definedName name="vRitmo" localSheetId="6">#REF!</definedName>
    <definedName name="vRitmo" localSheetId="11">#REF!</definedName>
    <definedName name="vRitmo">#REF!</definedName>
    <definedName name="vSistólica" localSheetId="3">#REF!</definedName>
    <definedName name="vSistólica" localSheetId="4">#REF!</definedName>
    <definedName name="vSistólica" localSheetId="12">#REF!</definedName>
    <definedName name="vSistólica" localSheetId="8">#REF!</definedName>
    <definedName name="vSistólica" localSheetId="9">#REF!</definedName>
    <definedName name="vSistólica" localSheetId="5">#REF!</definedName>
    <definedName name="vSistólica" localSheetId="6">#REF!</definedName>
    <definedName name="vSistólica" localSheetId="11">#REF!</definedName>
    <definedName name="vSistólica">#REF!</definedName>
    <definedName name="z" localSheetId="3">#REF!</definedName>
    <definedName name="z" localSheetId="4">#REF!</definedName>
    <definedName name="z" localSheetId="5">#REF!</definedName>
    <definedName name="z" localSheetId="6">#REF!</definedName>
    <definedName name="z" localSheetId="11">#REF!</definedName>
    <definedName name="z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44" l="1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K5" i="34" l="1"/>
  <c r="J5" i="34"/>
  <c r="B5" i="34"/>
  <c r="K4" i="34"/>
  <c r="J4" i="34"/>
  <c r="B4" i="34"/>
  <c r="K3" i="34"/>
  <c r="K1" i="34"/>
  <c r="J6" i="27" l="1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K2" i="32"/>
  <c r="K2" i="27" l="1"/>
  <c r="K2" i="43" l="1"/>
  <c r="K2" i="42"/>
  <c r="K2" i="44"/>
  <c r="K2" i="39"/>
  <c r="K2" i="34"/>
  <c r="M1" i="39" l="1"/>
  <c r="M1" i="44"/>
  <c r="M1" i="42"/>
  <c r="M1" i="43"/>
  <c r="M1" i="34"/>
  <c r="M1" i="32"/>
  <c r="M1" i="27"/>
  <c r="AN93" i="12" l="1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BZ19" i="12"/>
  <c r="BP28" i="12"/>
  <c r="BO27" i="12"/>
  <c r="CD14" i="12"/>
  <c r="CD15" i="12" s="1"/>
  <c r="CD16" i="12" s="1"/>
  <c r="CD17" i="12" s="1"/>
  <c r="CD18" i="12" s="1"/>
  <c r="CD19" i="12" s="1"/>
  <c r="CD20" i="12" s="1"/>
  <c r="AM77" i="12"/>
  <c r="BM32" i="12"/>
  <c r="BM33" i="12" s="1"/>
  <c r="BO32" i="12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H91" i="5" l="1"/>
  <c r="H48" i="5"/>
  <c r="G91" i="5"/>
  <c r="BQ34" i="12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A59" i="12"/>
  <c r="AJ62" i="12" s="1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</calcChain>
</file>

<file path=xl/sharedStrings.xml><?xml version="1.0" encoding="utf-8"?>
<sst xmlns="http://schemas.openxmlformats.org/spreadsheetml/2006/main" count="273" uniqueCount="93">
  <si>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</si>
  <si>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</si>
  <si>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</si>
  <si>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</si>
  <si>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</si>
  <si>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</si>
  <si>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</si>
  <si>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</si>
  <si>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</si>
  <si>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</si>
  <si>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</si>
  <si>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</si>
  <si>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</si>
  <si>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</si>
  <si>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</si>
  <si>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</si>
  <si>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</si>
  <si>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</si>
  <si>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</si>
  <si>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</si>
  <si>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</si>
  <si>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</si>
  <si>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</si>
  <si>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</si>
  <si>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</si>
  <si>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</si>
  <si>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</si>
  <si>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</si>
  <si>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</si>
  <si>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</si>
  <si>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</si>
  <si>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</si>
  <si>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</si>
  <si>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</si>
  <si>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</si>
  <si>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</si>
  <si>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Poisson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</si>
  <si>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</si>
  <si>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</si>
  <si>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</si>
  <si>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</si>
  <si>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</si>
  <si>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</si>
  <si>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</si>
  <si>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</si>
  <si>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</si>
  <si>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</si>
  <si>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</si>
  <si>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</si>
  <si>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</si>
  <si>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</si>
  <si>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</si>
  <si>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</si>
  <si>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</si>
  <si>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</si>
  <si>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</si>
  <si>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</si>
  <si>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</si>
  <si>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</si>
  <si>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</si>
  <si>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</si>
  <si>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</si>
  <si>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</si>
  <si>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</si>
  <si>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</si>
  <si>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</si>
  <si>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</si>
  <si>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</si>
  <si>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</si>
  <si>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</si>
  <si>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</si>
  <si>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</si>
  <si>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</si>
  <si>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</si>
  <si>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</si>
  <si>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</si>
  <si>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</si>
  <si>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</si>
  <si>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</si>
  <si>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</si>
  <si>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ESPECTRO G06</t>
  </si>
  <si>
    <t>ESPECTRO G18</t>
  </si>
  <si>
    <t>INVERSIÓN G06</t>
  </si>
  <si>
    <t>INVERSIÓN G18</t>
  </si>
  <si>
    <t xml:space="preserve">PROYECTO:   </t>
  </si>
  <si>
    <t>Farallones</t>
  </si>
  <si>
    <t>CLIENTE:</t>
  </si>
  <si>
    <t>Seringtec</t>
  </si>
  <si>
    <t>ORDEN DE SERVICIO</t>
  </si>
  <si>
    <t>1130-01</t>
  </si>
  <si>
    <t>REGISTRO FOTOGRÁFICO</t>
  </si>
  <si>
    <t>Arreglo geometrico:</t>
  </si>
  <si>
    <t>Vertice (E/N)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</si>
</sst>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0"/>
      <color indexed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7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6" fillId="0" borderId="0"/>
    <xf numFmtId="0" fontId="3" fillId="0" borderId="0"/>
    <xf numFmtId="0" fontId="2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6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5" fillId="0" borderId="0" xfId="0" applyFont="1"/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3" fillId="0" borderId="0" xfId="5"/>
    <xf numFmtId="0" fontId="8" fillId="0" borderId="12" xfId="5" applyFont="1" applyBorder="1"/>
    <xf numFmtId="0" fontId="17" fillId="4" borderId="13" xfId="5" applyFont="1" applyFill="1" applyBorder="1"/>
    <xf numFmtId="0" fontId="3" fillId="0" borderId="13" xfId="5" applyBorder="1"/>
    <xf numFmtId="0" fontId="3" fillId="4" borderId="12" xfId="5" applyFill="1" applyBorder="1"/>
    <xf numFmtId="0" fontId="3" fillId="0" borderId="15" xfId="5" applyBorder="1"/>
    <xf numFmtId="0" fontId="3" fillId="4" borderId="16" xfId="5" applyFill="1" applyBorder="1"/>
    <xf numFmtId="0" fontId="18" fillId="0" borderId="0" xfId="5" applyFont="1" applyAlignment="1">
      <alignment horizontal="center"/>
    </xf>
    <xf numFmtId="0" fontId="8" fillId="0" borderId="17" xfId="5" applyFont="1" applyBorder="1"/>
    <xf numFmtId="0" fontId="17" fillId="4" borderId="18" xfId="5" applyFont="1" applyFill="1" applyBorder="1"/>
    <xf numFmtId="0" fontId="19" fillId="5" borderId="0" xfId="5" applyFont="1" applyFill="1" applyAlignment="1">
      <alignment horizontal="center"/>
    </xf>
    <xf numFmtId="0" fontId="3" fillId="0" borderId="18" xfId="5" applyBorder="1"/>
    <xf numFmtId="0" fontId="3" fillId="4" borderId="17" xfId="5" applyFill="1" applyBorder="1"/>
    <xf numFmtId="0" fontId="20" fillId="0" borderId="0" xfId="5" applyFont="1" applyAlignment="1">
      <alignment horizontal="center"/>
    </xf>
    <xf numFmtId="0" fontId="20" fillId="0" borderId="0" xfId="5" applyFont="1" applyAlignment="1">
      <alignment wrapText="1"/>
    </xf>
    <xf numFmtId="0" fontId="21" fillId="0" borderId="0" xfId="5" applyFont="1"/>
    <xf numFmtId="0" fontId="20" fillId="0" borderId="14" xfId="5" applyFont="1" applyBorder="1" applyAlignment="1">
      <alignment horizontal="center"/>
    </xf>
    <xf numFmtId="0" fontId="20" fillId="0" borderId="11" xfId="5" applyFont="1" applyBorder="1" applyAlignment="1">
      <alignment horizontal="center"/>
    </xf>
    <xf numFmtId="0" fontId="20" fillId="0" borderId="13" xfId="5" applyFont="1" applyBorder="1" applyAlignment="1">
      <alignment horizontal="center"/>
    </xf>
    <xf numFmtId="0" fontId="21" fillId="0" borderId="21" xfId="5" applyFont="1" applyBorder="1"/>
    <xf numFmtId="0" fontId="21" fillId="4" borderId="0" xfId="5" applyFont="1" applyFill="1"/>
    <xf numFmtId="0" fontId="21" fillId="4" borderId="22" xfId="5" applyFont="1" applyFill="1" applyBorder="1"/>
    <xf numFmtId="0" fontId="3" fillId="0" borderId="21" xfId="5" applyBorder="1"/>
    <xf numFmtId="0" fontId="3" fillId="0" borderId="22" xfId="5" applyBorder="1"/>
    <xf numFmtId="0" fontId="21" fillId="0" borderId="19" xfId="5" applyFont="1" applyBorder="1"/>
    <xf numFmtId="0" fontId="3" fillId="0" borderId="19" xfId="5" applyBorder="1"/>
    <xf numFmtId="0" fontId="21" fillId="0" borderId="1" xfId="5" applyFont="1" applyBorder="1"/>
    <xf numFmtId="0" fontId="3" fillId="0" borderId="1" xfId="5" applyBorder="1"/>
    <xf numFmtId="0" fontId="22" fillId="0" borderId="0" xfId="5" applyFont="1"/>
    <xf numFmtId="164" fontId="3" fillId="0" borderId="0" xfId="5" applyNumberFormat="1"/>
    <xf numFmtId="0" fontId="8" fillId="0" borderId="0" xfId="5" applyFont="1" applyAlignment="1">
      <alignment horizontal="center"/>
    </xf>
    <xf numFmtId="0" fontId="20" fillId="0" borderId="0" xfId="5" applyFont="1" applyAlignment="1">
      <alignment horizontal="center" wrapText="1"/>
    </xf>
    <xf numFmtId="0" fontId="20" fillId="0" borderId="21" xfId="5" applyFont="1" applyBorder="1" applyAlignment="1">
      <alignment horizontal="center"/>
    </xf>
    <xf numFmtId="0" fontId="23" fillId="0" borderId="0" xfId="5" applyFont="1" applyAlignment="1">
      <alignment horizontal="center"/>
    </xf>
    <xf numFmtId="0" fontId="23" fillId="0" borderId="22" xfId="5" applyFont="1" applyBorder="1" applyAlignment="1">
      <alignment horizontal="center"/>
    </xf>
    <xf numFmtId="2" fontId="21" fillId="0" borderId="0" xfId="5" applyNumberFormat="1" applyFont="1"/>
    <xf numFmtId="164" fontId="3" fillId="0" borderId="22" xfId="5" applyNumberFormat="1" applyBorder="1"/>
    <xf numFmtId="0" fontId="21" fillId="0" borderId="21" xfId="5" applyFont="1" applyBorder="1" applyAlignment="1">
      <alignment horizontal="center" vertical="center"/>
    </xf>
    <xf numFmtId="0" fontId="24" fillId="7" borderId="23" xfId="5" applyFont="1" applyFill="1" applyBorder="1"/>
    <xf numFmtId="164" fontId="3" fillId="0" borderId="23" xfId="5" applyNumberFormat="1" applyBorder="1"/>
    <xf numFmtId="0" fontId="8" fillId="7" borderId="23" xfId="5" applyFont="1" applyFill="1" applyBorder="1"/>
    <xf numFmtId="0" fontId="8" fillId="0" borderId="23" xfId="5" applyFont="1" applyBorder="1" applyAlignment="1">
      <alignment horizontal="center"/>
    </xf>
    <xf numFmtId="0" fontId="25" fillId="0" borderId="24" xfId="5" applyFont="1" applyBorder="1" applyAlignment="1">
      <alignment vertical="top"/>
    </xf>
    <xf numFmtId="0" fontId="25" fillId="0" borderId="25" xfId="5" applyFont="1" applyBorder="1" applyAlignment="1">
      <alignment vertical="top"/>
    </xf>
    <xf numFmtId="0" fontId="3" fillId="0" borderId="25" xfId="5" applyBorder="1"/>
    <xf numFmtId="0" fontId="25" fillId="0" borderId="26" xfId="5" applyFont="1" applyBorder="1" applyAlignment="1">
      <alignment vertical="top"/>
    </xf>
    <xf numFmtId="0" fontId="3" fillId="0" borderId="27" xfId="5" applyBorder="1"/>
    <xf numFmtId="0" fontId="3" fillId="0" borderId="28" xfId="5" applyBorder="1"/>
    <xf numFmtId="0" fontId="3" fillId="0" borderId="29" xfId="5" applyBorder="1"/>
    <xf numFmtId="0" fontId="3" fillId="0" borderId="30" xfId="5" applyBorder="1"/>
    <xf numFmtId="0" fontId="3" fillId="0" borderId="31" xfId="5" applyBorder="1"/>
    <xf numFmtId="49" fontId="3" fillId="0" borderId="0" xfId="5" applyNumberFormat="1"/>
    <xf numFmtId="164" fontId="3" fillId="0" borderId="1" xfId="5" applyNumberFormat="1" applyBorder="1"/>
    <xf numFmtId="164" fontId="3" fillId="0" borderId="18" xfId="5" applyNumberFormat="1" applyBorder="1"/>
    <xf numFmtId="0" fontId="21" fillId="0" borderId="19" xfId="5" applyFont="1" applyBorder="1" applyAlignment="1">
      <alignment horizontal="center" vertical="center"/>
    </xf>
    <xf numFmtId="0" fontId="8" fillId="0" borderId="0" xfId="5" applyFont="1"/>
    <xf numFmtId="0" fontId="3" fillId="0" borderId="0" xfId="5" applyAlignment="1">
      <alignment vertical="center"/>
    </xf>
    <xf numFmtId="0" fontId="8" fillId="8" borderId="23" xfId="5" applyFont="1" applyFill="1" applyBorder="1" applyAlignment="1">
      <alignment horizontal="center" vertical="center"/>
    </xf>
    <xf numFmtId="0" fontId="3" fillId="0" borderId="0" xfId="5" applyAlignment="1">
      <alignment horizontal="center" vertical="center"/>
    </xf>
    <xf numFmtId="164" fontId="3" fillId="9" borderId="23" xfId="5" applyNumberFormat="1" applyFill="1" applyBorder="1" applyAlignment="1">
      <alignment horizontal="center" vertical="center"/>
    </xf>
    <xf numFmtId="1" fontId="3" fillId="0" borderId="23" xfId="5" applyNumberFormat="1" applyBorder="1" applyAlignment="1">
      <alignment horizontal="center" vertical="center"/>
    </xf>
    <xf numFmtId="1" fontId="3" fillId="0" borderId="23" xfId="5" applyNumberFormat="1" applyBorder="1"/>
    <xf numFmtId="0" fontId="27" fillId="2" borderId="0" xfId="2" applyFont="1" applyFill="1" applyAlignment="1" applyProtection="1"/>
    <xf numFmtId="0" fontId="28" fillId="2" borderId="0" xfId="0" applyFont="1" applyFill="1"/>
    <xf numFmtId="0" fontId="29" fillId="2" borderId="0" xfId="0" applyFont="1" applyFill="1"/>
    <xf numFmtId="0" fontId="28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29" fillId="2" borderId="0" xfId="0" applyFont="1" applyFill="1" applyAlignment="1">
      <alignment horizontal="center" vertical="center"/>
    </xf>
    <xf numFmtId="0" fontId="30" fillId="0" borderId="0" xfId="0" applyFont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30" fillId="2" borderId="0" xfId="0" applyFont="1" applyFill="1"/>
    <xf numFmtId="0" fontId="29" fillId="2" borderId="0" xfId="0" applyFont="1" applyFill="1" applyAlignment="1">
      <alignment horizontal="left"/>
    </xf>
    <xf numFmtId="1" fontId="29" fillId="2" borderId="0" xfId="0" applyNumberFormat="1" applyFont="1" applyFill="1" applyAlignment="1">
      <alignment horizontal="center" vertical="center"/>
    </xf>
    <xf numFmtId="1" fontId="29" fillId="2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6" fillId="0" borderId="1" xfId="0" applyFont="1" applyBorder="1"/>
    <xf numFmtId="0" fontId="27" fillId="0" borderId="0" xfId="2" applyFont="1" applyFill="1" applyBorder="1" applyAlignment="1" applyProtection="1"/>
    <xf numFmtId="0" fontId="1" fillId="0" borderId="0" xfId="3" applyFont="1" applyFill="1"/>
    <xf numFmtId="0" fontId="30" fillId="0" borderId="1" xfId="0" applyFont="1" applyBorder="1"/>
    <xf numFmtId="0" fontId="33" fillId="0" borderId="21" xfId="0" applyFont="1" applyBorder="1" applyAlignment="1">
      <alignment horizontal="left" vertical="center"/>
    </xf>
    <xf numFmtId="0" fontId="33" fillId="0" borderId="19" xfId="0" applyFont="1" applyBorder="1" applyAlignment="1">
      <alignment horizontal="left" vertical="center"/>
    </xf>
    <xf numFmtId="0" fontId="6" fillId="0" borderId="14" xfId="0" applyFont="1" applyBorder="1"/>
    <xf numFmtId="0" fontId="6" fillId="0" borderId="11" xfId="0" applyFont="1" applyBorder="1"/>
    <xf numFmtId="0" fontId="5" fillId="0" borderId="11" xfId="0" applyFont="1" applyBorder="1" applyAlignment="1">
      <alignment horizontal="left"/>
    </xf>
    <xf numFmtId="0" fontId="30" fillId="0" borderId="11" xfId="0" applyFont="1" applyBorder="1"/>
    <xf numFmtId="0" fontId="29" fillId="0" borderId="11" xfId="0" applyFont="1" applyBorder="1"/>
    <xf numFmtId="0" fontId="29" fillId="0" borderId="13" xfId="0" applyFont="1" applyBorder="1" applyAlignment="1">
      <alignment horizontal="center" vertical="center"/>
    </xf>
    <xf numFmtId="0" fontId="6" fillId="0" borderId="21" xfId="0" applyFont="1" applyBorder="1"/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" fillId="6" borderId="0" xfId="3" applyFont="1" applyFill="1"/>
    <xf numFmtId="0" fontId="29" fillId="0" borderId="0" xfId="0" applyFont="1" applyAlignment="1">
      <alignment horizontal="left"/>
    </xf>
    <xf numFmtId="0" fontId="1" fillId="0" borderId="11" xfId="3" applyFont="1" applyFill="1" applyBorder="1"/>
    <xf numFmtId="0" fontId="1" fillId="0" borderId="13" xfId="3" applyFont="1" applyFill="1" applyBorder="1"/>
    <xf numFmtId="0" fontId="12" fillId="0" borderId="21" xfId="0" applyFont="1" applyBorder="1"/>
    <xf numFmtId="0" fontId="12" fillId="0" borderId="0" xfId="0" applyFont="1"/>
    <xf numFmtId="0" fontId="1" fillId="0" borderId="0" xfId="3" applyFont="1" applyFill="1" applyBorder="1"/>
    <xf numFmtId="0" fontId="1" fillId="0" borderId="22" xfId="3" applyFont="1" applyFill="1" applyBorder="1"/>
    <xf numFmtId="0" fontId="6" fillId="0" borderId="19" xfId="0" applyFont="1" applyBorder="1"/>
    <xf numFmtId="0" fontId="1" fillId="0" borderId="1" xfId="3" applyFont="1" applyFill="1" applyBorder="1"/>
    <xf numFmtId="0" fontId="1" fillId="0" borderId="18" xfId="3" applyFont="1" applyFill="1" applyBorder="1"/>
    <xf numFmtId="0" fontId="7" fillId="0" borderId="2" xfId="1" applyAlignment="1"/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6" fillId="0" borderId="0" xfId="5" applyFont="1" applyAlignment="1">
      <alignment horizontal="center"/>
    </xf>
    <xf numFmtId="0" fontId="8" fillId="0" borderId="14" xfId="5" applyFont="1" applyBorder="1" applyAlignment="1">
      <alignment horizontal="center" vertical="center"/>
    </xf>
    <xf numFmtId="0" fontId="8" fillId="0" borderId="19" xfId="5" applyFont="1" applyBorder="1" applyAlignment="1">
      <alignment horizontal="center" vertical="center"/>
    </xf>
    <xf numFmtId="0" fontId="8" fillId="0" borderId="0" xfId="5" applyFont="1" applyAlignment="1">
      <alignment horizontal="center"/>
    </xf>
    <xf numFmtId="17" fontId="20" fillId="0" borderId="15" xfId="5" applyNumberFormat="1" applyFont="1" applyBorder="1" applyAlignment="1">
      <alignment horizontal="center" wrapText="1"/>
    </xf>
    <xf numFmtId="0" fontId="20" fillId="0" borderId="20" xfId="5" applyFont="1" applyBorder="1" applyAlignment="1">
      <alignment horizontal="center" wrapText="1"/>
    </xf>
    <xf numFmtId="0" fontId="20" fillId="0" borderId="16" xfId="5" applyFont="1" applyBorder="1" applyAlignment="1">
      <alignment horizontal="center" wrapText="1"/>
    </xf>
    <xf numFmtId="0" fontId="20" fillId="0" borderId="15" xfId="5" applyFont="1" applyBorder="1" applyAlignment="1">
      <alignment horizontal="center" wrapText="1"/>
    </xf>
    <xf numFmtId="0" fontId="21" fillId="0" borderId="21" xfId="5" applyFont="1" applyBorder="1" applyAlignment="1">
      <alignment horizontal="center" vertical="center"/>
    </xf>
    <xf numFmtId="0" fontId="20" fillId="0" borderId="14" xfId="5" applyFont="1" applyBorder="1" applyAlignment="1">
      <alignment horizontal="center" wrapText="1"/>
    </xf>
    <xf numFmtId="0" fontId="20" fillId="0" borderId="11" xfId="5" applyFont="1" applyBorder="1" applyAlignment="1">
      <alignment horizontal="center" wrapText="1"/>
    </xf>
    <xf numFmtId="0" fontId="20" fillId="0" borderId="13" xfId="5" applyFont="1" applyBorder="1" applyAlignment="1">
      <alignment horizontal="center" wrapText="1"/>
    </xf>
    <xf numFmtId="0" fontId="15" fillId="6" borderId="23" xfId="5" applyFont="1" applyFill="1" applyBorder="1" applyAlignment="1">
      <alignment horizontal="center" vertical="center"/>
    </xf>
    <xf numFmtId="0" fontId="21" fillId="0" borderId="19" xfId="5" applyFont="1" applyBorder="1" applyAlignment="1">
      <alignment horizontal="center" vertical="center"/>
    </xf>
    <xf numFmtId="0" fontId="3" fillId="0" borderId="11" xfId="5" applyBorder="1" applyAlignment="1">
      <alignment horizontal="center"/>
    </xf>
    <xf numFmtId="0" fontId="3" fillId="0" borderId="1" xfId="5" applyBorder="1" applyAlignment="1">
      <alignment horizontal="center"/>
    </xf>
    <xf numFmtId="0" fontId="3" fillId="0" borderId="0" xfId="5" applyAlignment="1">
      <alignment horizontal="center"/>
    </xf>
    <xf numFmtId="0" fontId="8" fillId="7" borderId="23" xfId="5" applyFont="1" applyFill="1" applyBorder="1" applyAlignment="1">
      <alignment horizontal="left"/>
    </xf>
    <xf numFmtId="0" fontId="3" fillId="0" borderId="0" xfId="5" applyAlignment="1">
      <alignment horizontal="left" wrapText="1"/>
    </xf>
    <xf numFmtId="0" fontId="0" fillId="0" borderId="0" xfId="0" applyAlignment="1">
      <alignment horizontal="center"/>
    </xf>
    <xf numFmtId="0" fontId="32" fillId="6" borderId="0" xfId="3" applyFont="1" applyFill="1" applyAlignment="1">
      <alignment horizontal="center" vertical="center"/>
    </xf>
    <xf numFmtId="0" fontId="31" fillId="6" borderId="0" xfId="3" applyFont="1" applyFill="1" applyAlignment="1">
      <alignment horizontal="center" vertical="center"/>
    </xf>
    <xf numFmtId="0" fontId="29" fillId="2" borderId="0" xfId="0" applyFont="1" applyFill="1" applyAlignment="1">
      <alignment horizontal="left"/>
    </xf>
    <xf numFmtId="0" fontId="29" fillId="2" borderId="1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3" applyFont="1" applyFill="1" applyBorder="1" applyAlignment="1">
      <alignment horizontal="center"/>
    </xf>
    <xf numFmtId="0" fontId="31" fillId="0" borderId="0" xfId="3" applyFont="1" applyFill="1" applyAlignment="1">
      <alignment horizontal="center" vertical="center"/>
    </xf>
    <xf numFmtId="0" fontId="29" fillId="0" borderId="0" xfId="0" applyFont="1" applyAlignment="1">
      <alignment horizontal="left"/>
    </xf>
    <xf numFmtId="0" fontId="29" fillId="0" borderId="1" xfId="0" applyFont="1" applyBorder="1" applyAlignment="1">
      <alignment horizontal="left"/>
    </xf>
    <xf numFmtId="0" fontId="29" fillId="0" borderId="21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12" fillId="0" borderId="11" xfId="0" applyFont="1" applyBorder="1" applyAlignment="1">
      <alignment horizontal="center"/>
    </xf>
    <xf numFmtId="0" fontId="29" fillId="0" borderId="21" xfId="0" applyFont="1" applyBorder="1" applyAlignment="1"/>
    <xf numFmtId="0" fontId="29" fillId="0" borderId="0" xfId="0" applyFont="1" applyAlignment="1"/>
  </cellXfs>
  <cellStyles count="7">
    <cellStyle name="40% - Accent1" xfId="3" builtinId="31"/>
    <cellStyle name="Heading 3" xfId="1" builtinId="18"/>
    <cellStyle name="Hyperlink" xfId="2" builtinId="8"/>
    <cellStyle name="Normal" xfId="0" builtinId="0"/>
    <cellStyle name="Normal 2" xfId="4" xr:uid="{00000000-0005-0000-0000-000007000000}"/>
    <cellStyle name="Normal 3" xfId="5" xr:uid="{00000000-0005-0000-0000-000008000000}"/>
    <cellStyle name="Normal 4" xfId="6" xr:uid="{00000000-0005-0000-0000-000009000000}"/>
  </cellStyles>
  <dxfs count="20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6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image" Target="../media/image1.png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2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2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2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2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1</xdr:col>
      <xdr:colOff>574443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756682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709738" y="85293"/>
          <a:ext cx="17958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589643</xdr:colOff>
      <xdr:row>2</xdr:row>
      <xdr:rowOff>90714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670690" y="194336"/>
          <a:ext cx="2139310" cy="2138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 baseline="0"/>
            <a:t>REGISTRO FOTOGRAFICO</a:t>
          </a:r>
          <a:endParaRPr lang="es-ES" sz="900" b="1" i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1</xdr:col>
      <xdr:colOff>574443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1CE12C8-83AB-4AD3-A0F7-6F84B360D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669818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796E3E7-8CA1-4802-A929-95AFB44F8B98}"/>
            </a:ext>
          </a:extLst>
        </xdr:cNvPr>
        <xdr:cNvSpPr txBox="1"/>
      </xdr:nvSpPr>
      <xdr:spPr>
        <a:xfrm>
          <a:off x="1881188" y="85293"/>
          <a:ext cx="16815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589643</xdr:colOff>
      <xdr:row>2</xdr:row>
      <xdr:rowOff>90714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C3FC6CBE-EAE0-4894-ABEA-24B79D26107B}"/>
            </a:ext>
          </a:extLst>
        </xdr:cNvPr>
        <xdr:cNvSpPr txBox="1"/>
      </xdr:nvSpPr>
      <xdr:spPr>
        <a:xfrm>
          <a:off x="1891579" y="195697"/>
          <a:ext cx="2146114" cy="209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 baseline="0"/>
            <a:t>REGISTRO FOTOGRAFICO</a:t>
          </a:r>
          <a:endParaRPr lang="es-ES" sz="900" b="1" i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133" t="s">
        <v>0</v>
      </c>
      <c r="B1" s="133"/>
    </row>
    <row r="2" spans="1:12" ht="13.5" thickBot="1" x14ac:dyDescent="0.25"/>
    <row r="3" spans="1:12" ht="15.75" thickBot="1" x14ac:dyDescent="0.3">
      <c r="A3" s="5" t="s">
        <v>1</v>
      </c>
      <c r="J3" s="134" t="s">
        <v>2</v>
      </c>
      <c r="K3" s="135"/>
      <c r="L3" s="136"/>
    </row>
    <row r="4" spans="1:12" ht="15.75" thickBot="1" x14ac:dyDescent="0.3">
      <c r="A4" s="2" t="s">
        <v>3</v>
      </c>
      <c r="B4" s="1">
        <v>0.35</v>
      </c>
      <c r="J4" s="12" t="s">
        <v>4</v>
      </c>
      <c r="K4" s="12" t="s">
        <v>5</v>
      </c>
      <c r="L4" s="11" t="s">
        <v>6</v>
      </c>
    </row>
    <row r="5" spans="1:12" ht="14.25" x14ac:dyDescent="0.2">
      <c r="A5" s="2" t="s">
        <v>7</v>
      </c>
      <c r="B5" s="1">
        <v>9.81</v>
      </c>
      <c r="J5" s="13" t="s">
        <v>8</v>
      </c>
    </row>
    <row r="6" spans="1:12" ht="15" thickBot="1" x14ac:dyDescent="0.25">
      <c r="J6" s="14" t="s">
        <v>9</v>
      </c>
    </row>
    <row r="7" spans="1:12" ht="15.75" thickBot="1" x14ac:dyDescent="0.3">
      <c r="A7" s="6" t="s">
        <v>10</v>
      </c>
      <c r="B7" s="6" t="s">
        <v>11</v>
      </c>
      <c r="C7" s="6" t="s">
        <v>12</v>
      </c>
      <c r="D7" s="6" t="s">
        <v>13</v>
      </c>
      <c r="E7" s="6" t="s">
        <v>14</v>
      </c>
      <c r="F7" s="6" t="s">
        <v>15</v>
      </c>
      <c r="G7" s="6" t="s">
        <v>16</v>
      </c>
      <c r="H7" s="6" t="s">
        <v>17</v>
      </c>
    </row>
    <row r="8" spans="1:12" x14ac:dyDescent="0.2">
      <c r="A8" s="4" t="e">
        <f>IF(#REF!="","",(#REF!))</f>
        <v>#REF!</v>
      </c>
      <c r="B8" s="9" t="e">
        <f>IF(#REF!="","",(#REF!))</f>
        <v>#REF!</v>
      </c>
      <c r="C8" s="9" t="e">
        <f>IF(B8="","",(((2-(2*$B$4))/(1-(2*$B$4)))^(1/2)*B8))</f>
        <v>#REF!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 t="e">
        <f>IF(#REF!="","",(#REF!))</f>
        <v>#REF!</v>
      </c>
      <c r="B9" s="9" t="e">
        <f>IF(#REF!="","",(#REF!))</f>
        <v>#REF!</v>
      </c>
      <c r="C9" s="9" t="e">
        <f t="shared" ref="C9:C72" si="0">IF(B9="","",(((2-(2*$B$4))/(1-(2*$B$4)))^(1/2)*B9))</f>
        <v>#REF!</v>
      </c>
      <c r="D9" s="4" t="e">
        <f t="shared" ref="D9:D72" si="1">IF(B9="","",(8.32*LOG10(B9)-1.61*LOG10(A9)))</f>
        <v>#REF!</v>
      </c>
      <c r="E9" s="8" t="e">
        <f>IF(B9="","",(B9^2*(D9*1000)/$B$5)*(1/1000))</f>
        <v>#REF!</v>
      </c>
      <c r="F9" s="8" t="e">
        <f>IF(B9="","",(2*E9*(1+$B$4)))</f>
        <v>#REF!</v>
      </c>
      <c r="G9" s="8" t="e">
        <f>IF(D9="","",((D9*1000)/$B$5)*((C9^2)-((4/3)*(B9^2))))</f>
        <v>#REF!</v>
      </c>
      <c r="H9" s="7" t="e">
        <f>IF(D9="","",C9^2*((D9*1000)/$B$5))</f>
        <v>#REF!</v>
      </c>
      <c r="I9" s="10"/>
    </row>
    <row r="10" spans="1:12" x14ac:dyDescent="0.2">
      <c r="A10" s="4" t="e">
        <f>IF(#REF!="","",(#REF!))</f>
        <v>#REF!</v>
      </c>
      <c r="B10" s="9" t="e">
        <f>IF(#REF!="","",(#REF!))</f>
        <v>#REF!</v>
      </c>
      <c r="C10" s="9" t="e">
        <f t="shared" si="0"/>
        <v>#REF!</v>
      </c>
      <c r="D10" s="4" t="e">
        <f t="shared" si="1"/>
        <v>#REF!</v>
      </c>
      <c r="E10" s="8" t="e">
        <f t="shared" ref="E10:E73" si="2">IF(B10="","",(B10^2*(D10*1000)/$B$5)*(1/1000))</f>
        <v>#REF!</v>
      </c>
      <c r="F10" s="8" t="e">
        <f t="shared" ref="F10:F73" si="3">IF(B10="","",(2*E10*(1+$B$4)))</f>
        <v>#REF!</v>
      </c>
      <c r="G10" s="8" t="e">
        <f t="shared" ref="G10:G72" si="4">IF(D10="","",((D10*1000)/$B$5)*((C10^2)-((4/3)*(B10^2))))</f>
        <v>#REF!</v>
      </c>
      <c r="H10" s="7" t="e">
        <f t="shared" ref="H10:H73" si="5">IF(D10="","",C10^2*((D10*1000)/$B$5))</f>
        <v>#REF!</v>
      </c>
    </row>
    <row r="11" spans="1:12" x14ac:dyDescent="0.2">
      <c r="A11" s="4" t="e">
        <f>IF(#REF!="","",(#REF!))</f>
        <v>#REF!</v>
      </c>
      <c r="B11" s="9" t="e">
        <f>IF(#REF!="","",(#REF!))</f>
        <v>#REF!</v>
      </c>
      <c r="C11" s="9" t="e">
        <f t="shared" si="0"/>
        <v>#REF!</v>
      </c>
      <c r="D11" s="4" t="e">
        <f t="shared" si="1"/>
        <v>#REF!</v>
      </c>
      <c r="E11" s="8" t="e">
        <f t="shared" si="2"/>
        <v>#REF!</v>
      </c>
      <c r="F11" s="8" t="e">
        <f t="shared" si="3"/>
        <v>#REF!</v>
      </c>
      <c r="G11" s="8" t="e">
        <f t="shared" si="4"/>
        <v>#REF!</v>
      </c>
      <c r="H11" s="7" t="e">
        <f t="shared" si="5"/>
        <v>#REF!</v>
      </c>
    </row>
    <row r="12" spans="1:12" x14ac:dyDescent="0.2">
      <c r="A12" s="4" t="e">
        <f>IF(#REF!="","",(#REF!))</f>
        <v>#REF!</v>
      </c>
      <c r="B12" s="9" t="e">
        <f>IF(#REF!="","",(#REF!))</f>
        <v>#REF!</v>
      </c>
      <c r="C12" s="9" t="e">
        <f t="shared" si="0"/>
        <v>#REF!</v>
      </c>
      <c r="D12" s="4" t="e">
        <f t="shared" si="1"/>
        <v>#REF!</v>
      </c>
      <c r="E12" s="8" t="e">
        <f t="shared" si="2"/>
        <v>#REF!</v>
      </c>
      <c r="F12" s="8" t="e">
        <f t="shared" si="3"/>
        <v>#REF!</v>
      </c>
      <c r="G12" s="8" t="e">
        <f t="shared" si="4"/>
        <v>#REF!</v>
      </c>
      <c r="H12" s="7" t="e">
        <f t="shared" si="5"/>
        <v>#REF!</v>
      </c>
    </row>
    <row r="13" spans="1:12" x14ac:dyDescent="0.2">
      <c r="A13" s="4" t="e">
        <f>IF(#REF!="","",(#REF!))</f>
        <v>#REF!</v>
      </c>
      <c r="B13" s="9" t="e">
        <f>IF(#REF!="","",(#REF!))</f>
        <v>#REF!</v>
      </c>
      <c r="C13" s="9" t="e">
        <f t="shared" si="0"/>
        <v>#REF!</v>
      </c>
      <c r="D13" s="4" t="e">
        <f t="shared" si="1"/>
        <v>#REF!</v>
      </c>
      <c r="E13" s="8" t="e">
        <f t="shared" si="2"/>
        <v>#REF!</v>
      </c>
      <c r="F13" s="8" t="e">
        <f t="shared" si="3"/>
        <v>#REF!</v>
      </c>
      <c r="G13" s="8" t="e">
        <f t="shared" si="4"/>
        <v>#REF!</v>
      </c>
      <c r="H13" s="7" t="e">
        <f t="shared" si="5"/>
        <v>#REF!</v>
      </c>
    </row>
    <row r="14" spans="1:12" x14ac:dyDescent="0.2">
      <c r="A14" s="4" t="e">
        <f>IF(#REF!="","",(#REF!))</f>
        <v>#REF!</v>
      </c>
      <c r="B14" s="9" t="e">
        <f>IF(#REF!="","",(#REF!))</f>
        <v>#REF!</v>
      </c>
      <c r="C14" s="9" t="e">
        <f t="shared" si="0"/>
        <v>#REF!</v>
      </c>
      <c r="D14" s="4" t="e">
        <f t="shared" si="1"/>
        <v>#REF!</v>
      </c>
      <c r="E14" s="8" t="e">
        <f t="shared" si="2"/>
        <v>#REF!</v>
      </c>
      <c r="F14" s="8" t="e">
        <f t="shared" si="3"/>
        <v>#REF!</v>
      </c>
      <c r="G14" s="8" t="e">
        <f t="shared" si="4"/>
        <v>#REF!</v>
      </c>
      <c r="H14" s="7" t="e">
        <f t="shared" si="5"/>
        <v>#REF!</v>
      </c>
    </row>
    <row r="15" spans="1:12" x14ac:dyDescent="0.2">
      <c r="A15" s="4" t="e">
        <f>IF(#REF!="","",(#REF!))</f>
        <v>#REF!</v>
      </c>
      <c r="B15" s="9" t="e">
        <f>IF(#REF!="","",(#REF!))</f>
        <v>#REF!</v>
      </c>
      <c r="C15" s="9" t="e">
        <f t="shared" si="0"/>
        <v>#REF!</v>
      </c>
      <c r="D15" s="4" t="e">
        <f t="shared" si="1"/>
        <v>#REF!</v>
      </c>
      <c r="E15" s="8" t="e">
        <f t="shared" si="2"/>
        <v>#REF!</v>
      </c>
      <c r="F15" s="8" t="e">
        <f t="shared" si="3"/>
        <v>#REF!</v>
      </c>
      <c r="G15" s="8" t="e">
        <f t="shared" si="4"/>
        <v>#REF!</v>
      </c>
      <c r="H15" s="7" t="e">
        <f t="shared" si="5"/>
        <v>#REF!</v>
      </c>
    </row>
    <row r="16" spans="1:12" x14ac:dyDescent="0.2">
      <c r="A16" s="4" t="e">
        <f>IF(#REF!="","",(#REF!))</f>
        <v>#REF!</v>
      </c>
      <c r="B16" s="9" t="e">
        <f>IF(#REF!="","",(#REF!))</f>
        <v>#REF!</v>
      </c>
      <c r="C16" s="9" t="e">
        <f t="shared" si="0"/>
        <v>#REF!</v>
      </c>
      <c r="D16" s="4" t="e">
        <f t="shared" si="1"/>
        <v>#REF!</v>
      </c>
      <c r="E16" s="8" t="e">
        <f t="shared" si="2"/>
        <v>#REF!</v>
      </c>
      <c r="F16" s="8" t="e">
        <f t="shared" si="3"/>
        <v>#REF!</v>
      </c>
      <c r="G16" s="8" t="e">
        <f t="shared" si="4"/>
        <v>#REF!</v>
      </c>
      <c r="H16" s="7" t="e">
        <f t="shared" si="5"/>
        <v>#REF!</v>
      </c>
    </row>
    <row r="17" spans="1:8" x14ac:dyDescent="0.2">
      <c r="A17" s="4" t="e">
        <f>IF(#REF!="","",(#REF!))</f>
        <v>#REF!</v>
      </c>
      <c r="B17" s="9" t="e">
        <f>IF(#REF!="","",(#REF!))</f>
        <v>#REF!</v>
      </c>
      <c r="C17" s="9" t="e">
        <f t="shared" si="0"/>
        <v>#REF!</v>
      </c>
      <c r="D17" s="4" t="e">
        <f t="shared" si="1"/>
        <v>#REF!</v>
      </c>
      <c r="E17" s="8" t="e">
        <f t="shared" si="2"/>
        <v>#REF!</v>
      </c>
      <c r="F17" s="8" t="e">
        <f t="shared" si="3"/>
        <v>#REF!</v>
      </c>
      <c r="G17" s="8" t="e">
        <f t="shared" si="4"/>
        <v>#REF!</v>
      </c>
      <c r="H17" s="7" t="e">
        <f t="shared" si="5"/>
        <v>#REF!</v>
      </c>
    </row>
    <row r="18" spans="1:8" x14ac:dyDescent="0.2">
      <c r="A18" s="4" t="e">
        <f>IF(#REF!="","",(#REF!))</f>
        <v>#REF!</v>
      </c>
      <c r="B18" s="4" t="e">
        <f>IF(#REF!="","",(#REF!))</f>
        <v>#REF!</v>
      </c>
      <c r="C18" s="4" t="e">
        <f t="shared" si="0"/>
        <v>#REF!</v>
      </c>
      <c r="D18" s="4" t="e">
        <f t="shared" si="1"/>
        <v>#REF!</v>
      </c>
      <c r="E18" s="8" t="e">
        <f t="shared" si="2"/>
        <v>#REF!</v>
      </c>
      <c r="F18" s="8" t="e">
        <f>IF(B18="","",(2*E18*(1+$B$4)))</f>
        <v>#REF!</v>
      </c>
      <c r="G18" s="8" t="e">
        <f t="shared" si="4"/>
        <v>#REF!</v>
      </c>
      <c r="H18" s="7" t="e">
        <f t="shared" si="5"/>
        <v>#REF!</v>
      </c>
    </row>
    <row r="19" spans="1:8" x14ac:dyDescent="0.2">
      <c r="A19" s="4" t="e">
        <f>IF(#REF!="","",(#REF!))</f>
        <v>#REF!</v>
      </c>
      <c r="B19" s="4" t="e">
        <f>IF(#REF!="","",(#REF!))</f>
        <v>#REF!</v>
      </c>
      <c r="C19" s="9" t="e">
        <f t="shared" si="0"/>
        <v>#REF!</v>
      </c>
      <c r="D19" s="4" t="e">
        <f t="shared" si="1"/>
        <v>#REF!</v>
      </c>
      <c r="E19" s="8" t="e">
        <f t="shared" si="2"/>
        <v>#REF!</v>
      </c>
      <c r="F19" s="8" t="e">
        <f t="shared" si="3"/>
        <v>#REF!</v>
      </c>
      <c r="G19" s="8" t="e">
        <f t="shared" si="4"/>
        <v>#REF!</v>
      </c>
      <c r="H19" s="7" t="e">
        <f t="shared" si="5"/>
        <v>#REF!</v>
      </c>
    </row>
    <row r="20" spans="1:8" x14ac:dyDescent="0.2">
      <c r="A20" s="4" t="e">
        <f>IF(#REF!="","",(#REF!))</f>
        <v>#REF!</v>
      </c>
      <c r="B20" s="4" t="e">
        <f>IF(#REF!="","",(#REF!))</f>
        <v>#REF!</v>
      </c>
      <c r="C20" s="9" t="e">
        <f t="shared" si="0"/>
        <v>#REF!</v>
      </c>
      <c r="D20" s="4" t="e">
        <f t="shared" si="1"/>
        <v>#REF!</v>
      </c>
      <c r="E20" s="8" t="e">
        <f t="shared" si="2"/>
        <v>#REF!</v>
      </c>
      <c r="F20" s="8" t="e">
        <f t="shared" si="3"/>
        <v>#REF!</v>
      </c>
      <c r="G20" s="8" t="e">
        <f t="shared" si="4"/>
        <v>#REF!</v>
      </c>
      <c r="H20" s="7" t="e">
        <f t="shared" si="5"/>
        <v>#REF!</v>
      </c>
    </row>
    <row r="21" spans="1:8" x14ac:dyDescent="0.2">
      <c r="A21" s="4" t="e">
        <f>IF(#REF!="","",(#REF!))</f>
        <v>#REF!</v>
      </c>
      <c r="B21" s="4" t="e">
        <f>IF(#REF!="","",(#REF!))</f>
        <v>#REF!</v>
      </c>
      <c r="C21" s="9" t="e">
        <f t="shared" si="0"/>
        <v>#REF!</v>
      </c>
      <c r="D21" s="4" t="e">
        <f t="shared" si="1"/>
        <v>#REF!</v>
      </c>
      <c r="E21" s="8" t="e">
        <f t="shared" si="2"/>
        <v>#REF!</v>
      </c>
      <c r="F21" s="8" t="e">
        <f t="shared" si="3"/>
        <v>#REF!</v>
      </c>
      <c r="G21" s="8" t="e">
        <f t="shared" si="4"/>
        <v>#REF!</v>
      </c>
      <c r="H21" s="7" t="e">
        <f t="shared" si="5"/>
        <v>#REF!</v>
      </c>
    </row>
    <row r="22" spans="1:8" x14ac:dyDescent="0.2">
      <c r="A22" s="4" t="e">
        <f>IF(#REF!="","",(#REF!))</f>
        <v>#REF!</v>
      </c>
      <c r="B22" s="4" t="e">
        <f>IF(#REF!="","",(#REF!))</f>
        <v>#REF!</v>
      </c>
      <c r="C22" s="9" t="e">
        <f t="shared" si="0"/>
        <v>#REF!</v>
      </c>
      <c r="D22" s="4" t="e">
        <f t="shared" si="1"/>
        <v>#REF!</v>
      </c>
      <c r="E22" s="8" t="e">
        <f t="shared" si="2"/>
        <v>#REF!</v>
      </c>
      <c r="F22" s="8" t="e">
        <f t="shared" si="3"/>
        <v>#REF!</v>
      </c>
      <c r="G22" s="8" t="e">
        <f t="shared" si="4"/>
        <v>#REF!</v>
      </c>
      <c r="H22" s="7" t="e">
        <f t="shared" si="5"/>
        <v>#REF!</v>
      </c>
    </row>
    <row r="23" spans="1:8" x14ac:dyDescent="0.2">
      <c r="A23" s="4" t="e">
        <f>IF(#REF!="","",(#REF!))</f>
        <v>#REF!</v>
      </c>
      <c r="B23" s="4" t="e">
        <f>IF(#REF!="","",(#REF!))</f>
        <v>#REF!</v>
      </c>
      <c r="C23" s="9" t="e">
        <f t="shared" si="0"/>
        <v>#REF!</v>
      </c>
      <c r="D23" s="4" t="e">
        <f t="shared" si="1"/>
        <v>#REF!</v>
      </c>
      <c r="E23" s="8" t="e">
        <f t="shared" si="2"/>
        <v>#REF!</v>
      </c>
      <c r="F23" s="8" t="e">
        <f t="shared" si="3"/>
        <v>#REF!</v>
      </c>
      <c r="G23" s="8" t="e">
        <f t="shared" si="4"/>
        <v>#REF!</v>
      </c>
      <c r="H23" s="7" t="e">
        <f t="shared" si="5"/>
        <v>#REF!</v>
      </c>
    </row>
    <row r="24" spans="1:8" x14ac:dyDescent="0.2">
      <c r="A24" s="4" t="e">
        <f>IF(#REF!="","",(#REF!))</f>
        <v>#REF!</v>
      </c>
      <c r="B24" s="4" t="e">
        <f>IF(#REF!="","",(#REF!))</f>
        <v>#REF!</v>
      </c>
      <c r="C24" s="9" t="e">
        <f t="shared" si="0"/>
        <v>#REF!</v>
      </c>
      <c r="D24" s="4" t="e">
        <f t="shared" si="1"/>
        <v>#REF!</v>
      </c>
      <c r="E24" s="8" t="e">
        <f t="shared" si="2"/>
        <v>#REF!</v>
      </c>
      <c r="F24" s="8" t="e">
        <f t="shared" si="3"/>
        <v>#REF!</v>
      </c>
      <c r="G24" s="8" t="e">
        <f t="shared" si="4"/>
        <v>#REF!</v>
      </c>
      <c r="H24" s="7" t="e">
        <f t="shared" si="5"/>
        <v>#REF!</v>
      </c>
    </row>
    <row r="25" spans="1:8" x14ac:dyDescent="0.2">
      <c r="A25" s="4" t="e">
        <f>IF(#REF!="","",(#REF!))</f>
        <v>#REF!</v>
      </c>
      <c r="B25" s="4" t="e">
        <f>IF(#REF!="","",(#REF!))</f>
        <v>#REF!</v>
      </c>
      <c r="C25" s="9" t="e">
        <f t="shared" si="0"/>
        <v>#REF!</v>
      </c>
      <c r="D25" s="4" t="e">
        <f t="shared" si="1"/>
        <v>#REF!</v>
      </c>
      <c r="E25" s="8" t="e">
        <f t="shared" si="2"/>
        <v>#REF!</v>
      </c>
      <c r="F25" s="8" t="e">
        <f t="shared" si="3"/>
        <v>#REF!</v>
      </c>
      <c r="G25" s="8" t="e">
        <f t="shared" si="4"/>
        <v>#REF!</v>
      </c>
      <c r="H25" s="7" t="e">
        <f t="shared" si="5"/>
        <v>#REF!</v>
      </c>
    </row>
    <row r="26" spans="1:8" x14ac:dyDescent="0.2">
      <c r="A26" s="4" t="e">
        <f>IF(#REF!="","",(#REF!))</f>
        <v>#REF!</v>
      </c>
      <c r="B26" s="4" t="e">
        <f>IF(#REF!="","",(#REF!))</f>
        <v>#REF!</v>
      </c>
      <c r="C26" s="9" t="e">
        <f t="shared" si="0"/>
        <v>#REF!</v>
      </c>
      <c r="D26" s="4" t="e">
        <f t="shared" si="1"/>
        <v>#REF!</v>
      </c>
      <c r="E26" s="8" t="e">
        <f t="shared" si="2"/>
        <v>#REF!</v>
      </c>
      <c r="F26" s="8" t="e">
        <f t="shared" si="3"/>
        <v>#REF!</v>
      </c>
      <c r="G26" s="8" t="e">
        <f t="shared" si="4"/>
        <v>#REF!</v>
      </c>
      <c r="H26" s="7" t="e">
        <f t="shared" si="5"/>
        <v>#REF!</v>
      </c>
    </row>
    <row r="27" spans="1:8" x14ac:dyDescent="0.2">
      <c r="A27" s="4" t="e">
        <f>IF(#REF!="","",(#REF!))</f>
        <v>#REF!</v>
      </c>
      <c r="B27" s="4" t="e">
        <f>IF(#REF!="","",(#REF!))</f>
        <v>#REF!</v>
      </c>
      <c r="C27" s="9" t="e">
        <f t="shared" si="0"/>
        <v>#REF!</v>
      </c>
      <c r="D27" s="4" t="e">
        <f t="shared" si="1"/>
        <v>#REF!</v>
      </c>
      <c r="E27" s="8" t="e">
        <f t="shared" si="2"/>
        <v>#REF!</v>
      </c>
      <c r="F27" s="8" t="e">
        <f t="shared" si="3"/>
        <v>#REF!</v>
      </c>
      <c r="G27" s="8" t="e">
        <f t="shared" si="4"/>
        <v>#REF!</v>
      </c>
      <c r="H27" s="7" t="e">
        <f t="shared" si="5"/>
        <v>#REF!</v>
      </c>
    </row>
    <row r="28" spans="1:8" x14ac:dyDescent="0.2">
      <c r="A28" s="4" t="e">
        <f>IF(#REF!="","",(#REF!))</f>
        <v>#REF!</v>
      </c>
      <c r="B28" s="4" t="e">
        <f>IF(#REF!="","",(#REF!))</f>
        <v>#REF!</v>
      </c>
      <c r="C28" s="9" t="e">
        <f t="shared" si="0"/>
        <v>#REF!</v>
      </c>
      <c r="D28" s="4" t="e">
        <f t="shared" si="1"/>
        <v>#REF!</v>
      </c>
      <c r="E28" s="8" t="e">
        <f t="shared" si="2"/>
        <v>#REF!</v>
      </c>
      <c r="F28" s="8" t="e">
        <f t="shared" si="3"/>
        <v>#REF!</v>
      </c>
      <c r="G28" s="8" t="e">
        <f t="shared" si="4"/>
        <v>#REF!</v>
      </c>
      <c r="H28" s="7" t="e">
        <f t="shared" si="5"/>
        <v>#REF!</v>
      </c>
    </row>
    <row r="29" spans="1:8" x14ac:dyDescent="0.2">
      <c r="A29" s="4" t="e">
        <f>IF(#REF!="","",(#REF!))</f>
        <v>#REF!</v>
      </c>
      <c r="B29" s="4" t="e">
        <f>IF(#REF!="","",(#REF!))</f>
        <v>#REF!</v>
      </c>
      <c r="C29" s="4" t="e">
        <f t="shared" si="0"/>
        <v>#REF!</v>
      </c>
      <c r="D29" s="4" t="e">
        <f t="shared" si="1"/>
        <v>#REF!</v>
      </c>
      <c r="E29" s="8" t="e">
        <f t="shared" si="2"/>
        <v>#REF!</v>
      </c>
      <c r="F29" s="8" t="e">
        <f t="shared" si="3"/>
        <v>#REF!</v>
      </c>
      <c r="G29" s="8" t="e">
        <f t="shared" si="4"/>
        <v>#REF!</v>
      </c>
      <c r="H29" s="7" t="e">
        <f t="shared" si="5"/>
        <v>#REF!</v>
      </c>
    </row>
    <row r="30" spans="1:8" x14ac:dyDescent="0.2">
      <c r="A30" s="4" t="e">
        <f>IF(#REF!="","",(#REF!))</f>
        <v>#REF!</v>
      </c>
      <c r="B30" s="4" t="e">
        <f>IF(#REF!="","",(#REF!))</f>
        <v>#REF!</v>
      </c>
      <c r="C30" s="9" t="e">
        <f t="shared" si="0"/>
        <v>#REF!</v>
      </c>
      <c r="D30" s="4" t="e">
        <f t="shared" si="1"/>
        <v>#REF!</v>
      </c>
      <c r="E30" s="8" t="e">
        <f t="shared" si="2"/>
        <v>#REF!</v>
      </c>
      <c r="F30" s="8" t="e">
        <f t="shared" si="3"/>
        <v>#REF!</v>
      </c>
      <c r="G30" s="8" t="e">
        <f t="shared" si="4"/>
        <v>#REF!</v>
      </c>
      <c r="H30" s="7" t="e">
        <f t="shared" si="5"/>
        <v>#REF!</v>
      </c>
    </row>
    <row r="31" spans="1:8" x14ac:dyDescent="0.2">
      <c r="A31" s="4" t="e">
        <f>IF(#REF!="","",(#REF!))</f>
        <v>#REF!</v>
      </c>
      <c r="B31" s="4" t="e">
        <f>IF(#REF!="","",(#REF!))</f>
        <v>#REF!</v>
      </c>
      <c r="C31" s="9" t="e">
        <f t="shared" si="0"/>
        <v>#REF!</v>
      </c>
      <c r="D31" s="4" t="e">
        <f t="shared" si="1"/>
        <v>#REF!</v>
      </c>
      <c r="E31" s="8" t="e">
        <f t="shared" si="2"/>
        <v>#REF!</v>
      </c>
      <c r="F31" s="8" t="e">
        <f t="shared" si="3"/>
        <v>#REF!</v>
      </c>
      <c r="G31" s="8" t="e">
        <f t="shared" si="4"/>
        <v>#REF!</v>
      </c>
      <c r="H31" s="7" t="e">
        <f t="shared" si="5"/>
        <v>#REF!</v>
      </c>
    </row>
    <row r="32" spans="1:8" x14ac:dyDescent="0.2">
      <c r="A32" s="4" t="e">
        <f>IF(#REF!="","",(#REF!))</f>
        <v>#REF!</v>
      </c>
      <c r="B32" s="4" t="e">
        <f>IF(#REF!="","",(#REF!))</f>
        <v>#REF!</v>
      </c>
      <c r="C32" s="9" t="e">
        <f t="shared" si="0"/>
        <v>#REF!</v>
      </c>
      <c r="D32" s="4" t="e">
        <f t="shared" si="1"/>
        <v>#REF!</v>
      </c>
      <c r="E32" s="8" t="e">
        <f t="shared" si="2"/>
        <v>#REF!</v>
      </c>
      <c r="F32" s="8" t="e">
        <f t="shared" si="3"/>
        <v>#REF!</v>
      </c>
      <c r="G32" s="8" t="e">
        <f t="shared" si="4"/>
        <v>#REF!</v>
      </c>
      <c r="H32" s="7" t="e">
        <f t="shared" si="5"/>
        <v>#REF!</v>
      </c>
    </row>
    <row r="33" spans="1:8" x14ac:dyDescent="0.2">
      <c r="A33" s="4" t="e">
        <f>IF(#REF!="","",(#REF!))</f>
        <v>#REF!</v>
      </c>
      <c r="B33" s="4" t="e">
        <f>IF(#REF!="","",(#REF!))</f>
        <v>#REF!</v>
      </c>
      <c r="C33" s="9" t="e">
        <f t="shared" si="0"/>
        <v>#REF!</v>
      </c>
      <c r="D33" s="4" t="e">
        <f t="shared" si="1"/>
        <v>#REF!</v>
      </c>
      <c r="E33" s="8" t="e">
        <f t="shared" si="2"/>
        <v>#REF!</v>
      </c>
      <c r="F33" s="8" t="e">
        <f t="shared" si="3"/>
        <v>#REF!</v>
      </c>
      <c r="G33" s="8" t="e">
        <f t="shared" si="4"/>
        <v>#REF!</v>
      </c>
      <c r="H33" s="7" t="e">
        <f t="shared" si="5"/>
        <v>#REF!</v>
      </c>
    </row>
    <row r="34" spans="1:8" x14ac:dyDescent="0.2">
      <c r="A34" s="4" t="e">
        <f>IF(#REF!="","",(#REF!))</f>
        <v>#REF!</v>
      </c>
      <c r="B34" s="4" t="e">
        <f>IF(#REF!="","",(#REF!))</f>
        <v>#REF!</v>
      </c>
      <c r="C34" s="9" t="e">
        <f t="shared" si="0"/>
        <v>#REF!</v>
      </c>
      <c r="D34" s="4" t="e">
        <f t="shared" si="1"/>
        <v>#REF!</v>
      </c>
      <c r="E34" s="8" t="e">
        <f t="shared" si="2"/>
        <v>#REF!</v>
      </c>
      <c r="F34" s="8" t="e">
        <f t="shared" si="3"/>
        <v>#REF!</v>
      </c>
      <c r="G34" s="8" t="e">
        <f t="shared" si="4"/>
        <v>#REF!</v>
      </c>
      <c r="H34" s="7" t="e">
        <f t="shared" si="5"/>
        <v>#REF!</v>
      </c>
    </row>
    <row r="35" spans="1:8" x14ac:dyDescent="0.2">
      <c r="A35" s="4" t="e">
        <f>IF(#REF!="","",(#REF!))</f>
        <v>#REF!</v>
      </c>
      <c r="B35" s="4" t="e">
        <f>IF(#REF!="","",(#REF!))</f>
        <v>#REF!</v>
      </c>
      <c r="C35" s="9" t="e">
        <f t="shared" si="0"/>
        <v>#REF!</v>
      </c>
      <c r="D35" s="4" t="e">
        <f t="shared" si="1"/>
        <v>#REF!</v>
      </c>
      <c r="E35" s="8" t="e">
        <f t="shared" si="2"/>
        <v>#REF!</v>
      </c>
      <c r="F35" s="8" t="e">
        <f t="shared" si="3"/>
        <v>#REF!</v>
      </c>
      <c r="G35" s="8" t="e">
        <f t="shared" si="4"/>
        <v>#REF!</v>
      </c>
      <c r="H35" s="7" t="e">
        <f t="shared" si="5"/>
        <v>#REF!</v>
      </c>
    </row>
    <row r="36" spans="1:8" x14ac:dyDescent="0.2">
      <c r="A36" s="4" t="e">
        <f>IF(#REF!="","",(#REF!))</f>
        <v>#REF!</v>
      </c>
      <c r="B36" s="4" t="e">
        <f>IF(#REF!="","",(#REF!))</f>
        <v>#REF!</v>
      </c>
      <c r="C36" s="9" t="e">
        <f t="shared" si="0"/>
        <v>#REF!</v>
      </c>
      <c r="D36" s="4" t="e">
        <f t="shared" si="1"/>
        <v>#REF!</v>
      </c>
      <c r="E36" s="8" t="e">
        <f t="shared" si="2"/>
        <v>#REF!</v>
      </c>
      <c r="F36" s="8" t="e">
        <f t="shared" si="3"/>
        <v>#REF!</v>
      </c>
      <c r="G36" s="8" t="e">
        <f t="shared" si="4"/>
        <v>#REF!</v>
      </c>
      <c r="H36" s="7" t="e">
        <f t="shared" si="5"/>
        <v>#REF!</v>
      </c>
    </row>
    <row r="37" spans="1:8" x14ac:dyDescent="0.2">
      <c r="A37" s="4" t="e">
        <f>IF(#REF!="","",(#REF!))</f>
        <v>#REF!</v>
      </c>
      <c r="B37" s="4" t="e">
        <f>IF(#REF!="","",(#REF!))</f>
        <v>#REF!</v>
      </c>
      <c r="C37" s="9" t="e">
        <f t="shared" si="0"/>
        <v>#REF!</v>
      </c>
      <c r="D37" s="4" t="e">
        <f t="shared" si="1"/>
        <v>#REF!</v>
      </c>
      <c r="E37" s="8" t="e">
        <f t="shared" si="2"/>
        <v>#REF!</v>
      </c>
      <c r="F37" s="8" t="e">
        <f t="shared" si="3"/>
        <v>#REF!</v>
      </c>
      <c r="G37" s="8" t="e">
        <f t="shared" si="4"/>
        <v>#REF!</v>
      </c>
      <c r="H37" s="7" t="e">
        <f t="shared" si="5"/>
        <v>#REF!</v>
      </c>
    </row>
    <row r="38" spans="1:8" x14ac:dyDescent="0.2">
      <c r="A38" s="4" t="e">
        <f>IF(#REF!="","",(#REF!))</f>
        <v>#REF!</v>
      </c>
      <c r="B38" s="4" t="e">
        <f>IF(#REF!="","",(#REF!))</f>
        <v>#REF!</v>
      </c>
      <c r="C38" s="9" t="e">
        <f t="shared" si="0"/>
        <v>#REF!</v>
      </c>
      <c r="D38" s="4" t="e">
        <f t="shared" si="1"/>
        <v>#REF!</v>
      </c>
      <c r="E38" s="8" t="e">
        <f t="shared" si="2"/>
        <v>#REF!</v>
      </c>
      <c r="F38" s="8" t="e">
        <f t="shared" si="3"/>
        <v>#REF!</v>
      </c>
      <c r="G38" s="8" t="e">
        <f t="shared" si="4"/>
        <v>#REF!</v>
      </c>
      <c r="H38" s="7" t="e">
        <f t="shared" si="5"/>
        <v>#REF!</v>
      </c>
    </row>
    <row r="39" spans="1:8" x14ac:dyDescent="0.2">
      <c r="A39" s="4" t="e">
        <f>IF(#REF!="","",(#REF!))</f>
        <v>#REF!</v>
      </c>
      <c r="B39" s="4" t="e">
        <f>IF(#REF!="","",(#REF!))</f>
        <v>#REF!</v>
      </c>
      <c r="C39" s="9" t="e">
        <f t="shared" si="0"/>
        <v>#REF!</v>
      </c>
      <c r="D39" s="4" t="e">
        <f t="shared" si="1"/>
        <v>#REF!</v>
      </c>
      <c r="E39" s="8" t="e">
        <f t="shared" si="2"/>
        <v>#REF!</v>
      </c>
      <c r="F39" s="8" t="e">
        <f t="shared" si="3"/>
        <v>#REF!</v>
      </c>
      <c r="G39" s="8" t="e">
        <f t="shared" si="4"/>
        <v>#REF!</v>
      </c>
      <c r="H39" s="7" t="e">
        <f t="shared" si="5"/>
        <v>#REF!</v>
      </c>
    </row>
    <row r="40" spans="1:8" x14ac:dyDescent="0.2">
      <c r="A40" s="4" t="e">
        <f>IF(#REF!="","",(#REF!))</f>
        <v>#REF!</v>
      </c>
      <c r="B40" s="4" t="e">
        <f>IF(#REF!="","",(#REF!))</f>
        <v>#REF!</v>
      </c>
      <c r="C40" s="4" t="e">
        <f t="shared" si="0"/>
        <v>#REF!</v>
      </c>
      <c r="D40" s="4" t="e">
        <f t="shared" si="1"/>
        <v>#REF!</v>
      </c>
      <c r="E40" s="8" t="e">
        <f t="shared" si="2"/>
        <v>#REF!</v>
      </c>
      <c r="F40" s="8" t="e">
        <f t="shared" si="3"/>
        <v>#REF!</v>
      </c>
      <c r="G40" s="8" t="e">
        <f t="shared" si="4"/>
        <v>#REF!</v>
      </c>
      <c r="H40" s="7" t="e">
        <f t="shared" si="5"/>
        <v>#REF!</v>
      </c>
    </row>
    <row r="41" spans="1:8" x14ac:dyDescent="0.2">
      <c r="A41" s="4" t="e">
        <f>IF(#REF!="","",(#REF!))</f>
        <v>#REF!</v>
      </c>
      <c r="B41" s="4" t="e">
        <f>IF(#REF!="","",(#REF!))</f>
        <v>#REF!</v>
      </c>
      <c r="C41" s="9" t="e">
        <f t="shared" si="0"/>
        <v>#REF!</v>
      </c>
      <c r="D41" s="4" t="e">
        <f t="shared" si="1"/>
        <v>#REF!</v>
      </c>
      <c r="E41" s="8" t="e">
        <f t="shared" si="2"/>
        <v>#REF!</v>
      </c>
      <c r="F41" s="8" t="e">
        <f t="shared" si="3"/>
        <v>#REF!</v>
      </c>
      <c r="G41" s="8" t="e">
        <f t="shared" si="4"/>
        <v>#REF!</v>
      </c>
      <c r="H41" s="7" t="e">
        <f t="shared" si="5"/>
        <v>#REF!</v>
      </c>
    </row>
    <row r="42" spans="1:8" x14ac:dyDescent="0.2">
      <c r="A42" s="4" t="e">
        <f>IF(#REF!="","",(#REF!))</f>
        <v>#REF!</v>
      </c>
      <c r="B42" s="4" t="e">
        <f>IF(#REF!="","",(#REF!))</f>
        <v>#REF!</v>
      </c>
      <c r="C42" s="9" t="e">
        <f t="shared" si="0"/>
        <v>#REF!</v>
      </c>
      <c r="D42" s="4" t="e">
        <f t="shared" si="1"/>
        <v>#REF!</v>
      </c>
      <c r="E42" s="8" t="e">
        <f t="shared" si="2"/>
        <v>#REF!</v>
      </c>
      <c r="F42" s="8" t="e">
        <f t="shared" si="3"/>
        <v>#REF!</v>
      </c>
      <c r="G42" s="8" t="e">
        <f t="shared" si="4"/>
        <v>#REF!</v>
      </c>
      <c r="H42" s="7" t="e">
        <f t="shared" si="5"/>
        <v>#REF!</v>
      </c>
    </row>
    <row r="43" spans="1:8" x14ac:dyDescent="0.2">
      <c r="A43" s="4" t="e">
        <f>IF(#REF!="","",(#REF!))</f>
        <v>#REF!</v>
      </c>
      <c r="B43" s="4" t="e">
        <f>IF(#REF!="","",(#REF!))</f>
        <v>#REF!</v>
      </c>
      <c r="C43" s="9" t="e">
        <f t="shared" si="0"/>
        <v>#REF!</v>
      </c>
      <c r="D43" s="4" t="e">
        <f t="shared" si="1"/>
        <v>#REF!</v>
      </c>
      <c r="E43" s="8" t="e">
        <f t="shared" si="2"/>
        <v>#REF!</v>
      </c>
      <c r="F43" s="8" t="e">
        <f t="shared" si="3"/>
        <v>#REF!</v>
      </c>
      <c r="G43" s="8" t="e">
        <f t="shared" si="4"/>
        <v>#REF!</v>
      </c>
      <c r="H43" s="7" t="e">
        <f t="shared" si="5"/>
        <v>#REF!</v>
      </c>
    </row>
    <row r="44" spans="1:8" x14ac:dyDescent="0.2">
      <c r="A44" s="4" t="e">
        <f>IF(#REF!="","",(#REF!))</f>
        <v>#REF!</v>
      </c>
      <c r="B44" s="4" t="e">
        <f>IF(#REF!="","",(#REF!))</f>
        <v>#REF!</v>
      </c>
      <c r="C44" s="9" t="e">
        <f t="shared" si="0"/>
        <v>#REF!</v>
      </c>
      <c r="D44" s="4" t="e">
        <f t="shared" si="1"/>
        <v>#REF!</v>
      </c>
      <c r="E44" s="8" t="e">
        <f t="shared" si="2"/>
        <v>#REF!</v>
      </c>
      <c r="F44" s="8" t="e">
        <f t="shared" si="3"/>
        <v>#REF!</v>
      </c>
      <c r="G44" s="8" t="e">
        <f t="shared" si="4"/>
        <v>#REF!</v>
      </c>
      <c r="H44" s="7" t="e">
        <f t="shared" si="5"/>
        <v>#REF!</v>
      </c>
    </row>
    <row r="45" spans="1:8" x14ac:dyDescent="0.2">
      <c r="A45" s="4" t="e">
        <f>IF(#REF!="","",(#REF!))</f>
        <v>#REF!</v>
      </c>
      <c r="B45" s="4" t="e">
        <f>IF(#REF!="","",(#REF!))</f>
        <v>#REF!</v>
      </c>
      <c r="C45" s="9" t="e">
        <f t="shared" si="0"/>
        <v>#REF!</v>
      </c>
      <c r="D45" s="4" t="e">
        <f t="shared" si="1"/>
        <v>#REF!</v>
      </c>
      <c r="E45" s="8" t="e">
        <f t="shared" si="2"/>
        <v>#REF!</v>
      </c>
      <c r="F45" s="8" t="e">
        <f t="shared" si="3"/>
        <v>#REF!</v>
      </c>
      <c r="G45" s="8" t="e">
        <f t="shared" si="4"/>
        <v>#REF!</v>
      </c>
      <c r="H45" s="7" t="e">
        <f t="shared" si="5"/>
        <v>#REF!</v>
      </c>
    </row>
    <row r="46" spans="1:8" x14ac:dyDescent="0.2">
      <c r="A46" s="4" t="e">
        <f>IF(#REF!="","",(#REF!))</f>
        <v>#REF!</v>
      </c>
      <c r="B46" s="4" t="e">
        <f>IF(#REF!="","",(#REF!))</f>
        <v>#REF!</v>
      </c>
      <c r="C46" s="9" t="e">
        <f t="shared" si="0"/>
        <v>#REF!</v>
      </c>
      <c r="D46" s="4" t="e">
        <f t="shared" si="1"/>
        <v>#REF!</v>
      </c>
      <c r="E46" s="8" t="e">
        <f t="shared" si="2"/>
        <v>#REF!</v>
      </c>
      <c r="F46" s="8" t="e">
        <f t="shared" si="3"/>
        <v>#REF!</v>
      </c>
      <c r="G46" s="8" t="e">
        <f t="shared" si="4"/>
        <v>#REF!</v>
      </c>
      <c r="H46" s="7" t="e">
        <f t="shared" si="5"/>
        <v>#REF!</v>
      </c>
    </row>
    <row r="47" spans="1:8" x14ac:dyDescent="0.2">
      <c r="A47" s="4" t="e">
        <f>IF(#REF!="","",(#REF!))</f>
        <v>#REF!</v>
      </c>
      <c r="B47" s="4" t="e">
        <f>IF(#REF!="","",(#REF!))</f>
        <v>#REF!</v>
      </c>
      <c r="C47" s="9" t="e">
        <f t="shared" si="0"/>
        <v>#REF!</v>
      </c>
      <c r="D47" s="4" t="e">
        <f t="shared" si="1"/>
        <v>#REF!</v>
      </c>
      <c r="E47" s="8" t="e">
        <f t="shared" si="2"/>
        <v>#REF!</v>
      </c>
      <c r="F47" s="8" t="e">
        <f t="shared" si="3"/>
        <v>#REF!</v>
      </c>
      <c r="G47" s="8" t="e">
        <f t="shared" si="4"/>
        <v>#REF!</v>
      </c>
      <c r="H47" s="7" t="e">
        <f t="shared" si="5"/>
        <v>#REF!</v>
      </c>
    </row>
    <row r="48" spans="1:8" x14ac:dyDescent="0.2">
      <c r="A48" s="4" t="e">
        <f>IF(#REF!="","",(#REF!))</f>
        <v>#REF!</v>
      </c>
      <c r="B48" s="4" t="e">
        <f>IF(#REF!="","",(#REF!))</f>
        <v>#REF!</v>
      </c>
      <c r="C48" s="9" t="e">
        <f t="shared" si="0"/>
        <v>#REF!</v>
      </c>
      <c r="D48" s="4" t="e">
        <f t="shared" si="1"/>
        <v>#REF!</v>
      </c>
      <c r="E48" s="8" t="e">
        <f t="shared" si="2"/>
        <v>#REF!</v>
      </c>
      <c r="F48" s="8" t="e">
        <f t="shared" si="3"/>
        <v>#REF!</v>
      </c>
      <c r="G48" s="8" t="e">
        <f t="shared" si="4"/>
        <v>#REF!</v>
      </c>
      <c r="H48" s="7" t="e">
        <f t="shared" si="5"/>
        <v>#REF!</v>
      </c>
    </row>
    <row r="49" spans="1:8" x14ac:dyDescent="0.2">
      <c r="A49" s="4" t="e">
        <f>IF(#REF!="","",(#REF!))</f>
        <v>#REF!</v>
      </c>
      <c r="B49" s="4" t="e">
        <f>IF(#REF!="","",(#REF!))</f>
        <v>#REF!</v>
      </c>
      <c r="C49" s="9" t="e">
        <f t="shared" si="0"/>
        <v>#REF!</v>
      </c>
      <c r="D49" s="4" t="e">
        <f t="shared" si="1"/>
        <v>#REF!</v>
      </c>
      <c r="E49" s="8" t="e">
        <f t="shared" si="2"/>
        <v>#REF!</v>
      </c>
      <c r="F49" s="8" t="e">
        <f t="shared" si="3"/>
        <v>#REF!</v>
      </c>
      <c r="G49" s="8" t="e">
        <f t="shared" si="4"/>
        <v>#REF!</v>
      </c>
      <c r="H49" s="7" t="e">
        <f t="shared" si="5"/>
        <v>#REF!</v>
      </c>
    </row>
    <row r="50" spans="1:8" x14ac:dyDescent="0.2">
      <c r="A50" s="4" t="e">
        <f>IF(#REF!="","",(#REF!))</f>
        <v>#REF!</v>
      </c>
      <c r="B50" s="4" t="e">
        <f>IF(#REF!="","",(#REF!))</f>
        <v>#REF!</v>
      </c>
      <c r="C50" s="9" t="e">
        <f t="shared" si="0"/>
        <v>#REF!</v>
      </c>
      <c r="D50" s="4" t="e">
        <f t="shared" si="1"/>
        <v>#REF!</v>
      </c>
      <c r="E50" s="8" t="e">
        <f t="shared" si="2"/>
        <v>#REF!</v>
      </c>
      <c r="F50" s="8" t="e">
        <f t="shared" si="3"/>
        <v>#REF!</v>
      </c>
      <c r="G50" s="8" t="e">
        <f t="shared" si="4"/>
        <v>#REF!</v>
      </c>
      <c r="H50" s="7" t="e">
        <f t="shared" si="5"/>
        <v>#REF!</v>
      </c>
    </row>
    <row r="51" spans="1:8" x14ac:dyDescent="0.2">
      <c r="A51" s="4" t="e">
        <f>IF(#REF!="","",(#REF!))</f>
        <v>#REF!</v>
      </c>
      <c r="B51" s="4" t="e">
        <f>IF(#REF!="","",(#REF!))</f>
        <v>#REF!</v>
      </c>
      <c r="C51" s="4" t="e">
        <f t="shared" si="0"/>
        <v>#REF!</v>
      </c>
      <c r="D51" s="4" t="e">
        <f t="shared" si="1"/>
        <v>#REF!</v>
      </c>
      <c r="E51" s="8" t="e">
        <f t="shared" si="2"/>
        <v>#REF!</v>
      </c>
      <c r="F51" s="8" t="e">
        <f t="shared" si="3"/>
        <v>#REF!</v>
      </c>
      <c r="G51" s="8" t="e">
        <f t="shared" si="4"/>
        <v>#REF!</v>
      </c>
      <c r="H51" s="7" t="e">
        <f t="shared" si="5"/>
        <v>#REF!</v>
      </c>
    </row>
    <row r="52" spans="1:8" x14ac:dyDescent="0.2">
      <c r="A52" s="4" t="e">
        <f>IF(#REF!="","",(#REF!))</f>
        <v>#REF!</v>
      </c>
      <c r="B52" s="4" t="e">
        <f>IF(#REF!="","",(#REF!))</f>
        <v>#REF!</v>
      </c>
      <c r="C52" s="9" t="e">
        <f t="shared" si="0"/>
        <v>#REF!</v>
      </c>
      <c r="D52" s="4" t="e">
        <f t="shared" si="1"/>
        <v>#REF!</v>
      </c>
      <c r="E52" s="8" t="e">
        <f t="shared" si="2"/>
        <v>#REF!</v>
      </c>
      <c r="F52" s="8" t="e">
        <f t="shared" si="3"/>
        <v>#REF!</v>
      </c>
      <c r="G52" s="8" t="e">
        <f t="shared" si="4"/>
        <v>#REF!</v>
      </c>
      <c r="H52" s="7" t="e">
        <f t="shared" si="5"/>
        <v>#REF!</v>
      </c>
    </row>
    <row r="53" spans="1:8" x14ac:dyDescent="0.2">
      <c r="A53" s="4" t="e">
        <f>IF(#REF!="","",(#REF!))</f>
        <v>#REF!</v>
      </c>
      <c r="B53" s="4" t="e">
        <f>IF(#REF!="","",(#REF!))</f>
        <v>#REF!</v>
      </c>
      <c r="C53" s="9" t="e">
        <f t="shared" si="0"/>
        <v>#REF!</v>
      </c>
      <c r="D53" s="4" t="e">
        <f t="shared" si="1"/>
        <v>#REF!</v>
      </c>
      <c r="E53" s="8" t="e">
        <f t="shared" si="2"/>
        <v>#REF!</v>
      </c>
      <c r="F53" s="8" t="e">
        <f t="shared" si="3"/>
        <v>#REF!</v>
      </c>
      <c r="G53" s="8" t="e">
        <f t="shared" si="4"/>
        <v>#REF!</v>
      </c>
      <c r="H53" s="7" t="e">
        <f t="shared" si="5"/>
        <v>#REF!</v>
      </c>
    </row>
    <row r="54" spans="1:8" x14ac:dyDescent="0.2">
      <c r="A54" s="4" t="e">
        <f>IF(#REF!="","",(#REF!))</f>
        <v>#REF!</v>
      </c>
      <c r="B54" s="4" t="e">
        <f>IF(#REF!="","",(#REF!))</f>
        <v>#REF!</v>
      </c>
      <c r="C54" s="9" t="e">
        <f t="shared" si="0"/>
        <v>#REF!</v>
      </c>
      <c r="D54" s="4" t="e">
        <f t="shared" si="1"/>
        <v>#REF!</v>
      </c>
      <c r="E54" s="8" t="e">
        <f t="shared" si="2"/>
        <v>#REF!</v>
      </c>
      <c r="F54" s="8" t="e">
        <f t="shared" si="3"/>
        <v>#REF!</v>
      </c>
      <c r="G54" s="8" t="e">
        <f t="shared" si="4"/>
        <v>#REF!</v>
      </c>
      <c r="H54" s="7" t="e">
        <f t="shared" si="5"/>
        <v>#REF!</v>
      </c>
    </row>
    <row r="55" spans="1:8" x14ac:dyDescent="0.2">
      <c r="A55" s="4" t="e">
        <f>IF(#REF!="","",(#REF!))</f>
        <v>#REF!</v>
      </c>
      <c r="B55" s="4" t="e">
        <f>IF(#REF!="","",(#REF!))</f>
        <v>#REF!</v>
      </c>
      <c r="C55" s="9" t="e">
        <f t="shared" si="0"/>
        <v>#REF!</v>
      </c>
      <c r="D55" s="4" t="e">
        <f t="shared" si="1"/>
        <v>#REF!</v>
      </c>
      <c r="E55" s="8" t="e">
        <f t="shared" si="2"/>
        <v>#REF!</v>
      </c>
      <c r="F55" s="8" t="e">
        <f t="shared" si="3"/>
        <v>#REF!</v>
      </c>
      <c r="G55" s="8" t="e">
        <f t="shared" si="4"/>
        <v>#REF!</v>
      </c>
      <c r="H55" s="7" t="e">
        <f t="shared" si="5"/>
        <v>#REF!</v>
      </c>
    </row>
    <row r="56" spans="1:8" x14ac:dyDescent="0.2">
      <c r="A56" s="4" t="e">
        <f>IF(#REF!="","",(#REF!))</f>
        <v>#REF!</v>
      </c>
      <c r="B56" s="4" t="e">
        <f>IF(#REF!="","",(#REF!))</f>
        <v>#REF!</v>
      </c>
      <c r="C56" s="9" t="e">
        <f t="shared" si="0"/>
        <v>#REF!</v>
      </c>
      <c r="D56" s="4" t="e">
        <f t="shared" si="1"/>
        <v>#REF!</v>
      </c>
      <c r="E56" s="8" t="e">
        <f t="shared" si="2"/>
        <v>#REF!</v>
      </c>
      <c r="F56" s="8" t="e">
        <f t="shared" si="3"/>
        <v>#REF!</v>
      </c>
      <c r="G56" s="8" t="e">
        <f t="shared" si="4"/>
        <v>#REF!</v>
      </c>
      <c r="H56" s="7" t="e">
        <f t="shared" si="5"/>
        <v>#REF!</v>
      </c>
    </row>
    <row r="57" spans="1:8" x14ac:dyDescent="0.2">
      <c r="A57" s="4" t="e">
        <f>IF(#REF!="","",(#REF!))</f>
        <v>#REF!</v>
      </c>
      <c r="B57" s="4" t="e">
        <f>IF(#REF!="","",(#REF!))</f>
        <v>#REF!</v>
      </c>
      <c r="C57" s="9" t="e">
        <f t="shared" si="0"/>
        <v>#REF!</v>
      </c>
      <c r="D57" s="4" t="e">
        <f t="shared" si="1"/>
        <v>#REF!</v>
      </c>
      <c r="E57" s="8" t="e">
        <f t="shared" si="2"/>
        <v>#REF!</v>
      </c>
      <c r="F57" s="8" t="e">
        <f t="shared" si="3"/>
        <v>#REF!</v>
      </c>
      <c r="G57" s="8" t="e">
        <f t="shared" si="4"/>
        <v>#REF!</v>
      </c>
      <c r="H57" s="7" t="e">
        <f t="shared" si="5"/>
        <v>#REF!</v>
      </c>
    </row>
    <row r="58" spans="1:8" x14ac:dyDescent="0.2">
      <c r="A58" s="4" t="e">
        <f>IF(#REF!="","",(#REF!))</f>
        <v>#REF!</v>
      </c>
      <c r="B58" s="4" t="e">
        <f>IF(#REF!="","",(#REF!))</f>
        <v>#REF!</v>
      </c>
      <c r="C58" s="9" t="e">
        <f t="shared" si="0"/>
        <v>#REF!</v>
      </c>
      <c r="D58" s="4" t="e">
        <f t="shared" si="1"/>
        <v>#REF!</v>
      </c>
      <c r="E58" s="8" t="e">
        <f t="shared" si="2"/>
        <v>#REF!</v>
      </c>
      <c r="F58" s="8" t="e">
        <f t="shared" si="3"/>
        <v>#REF!</v>
      </c>
      <c r="G58" s="8" t="e">
        <f t="shared" si="4"/>
        <v>#REF!</v>
      </c>
      <c r="H58" s="7" t="e">
        <f t="shared" si="5"/>
        <v>#REF!</v>
      </c>
    </row>
    <row r="59" spans="1:8" x14ac:dyDescent="0.2">
      <c r="A59" s="4" t="e">
        <f>IF(#REF!="","",(#REF!))</f>
        <v>#REF!</v>
      </c>
      <c r="B59" s="4" t="e">
        <f>IF(#REF!="","",(#REF!))</f>
        <v>#REF!</v>
      </c>
      <c r="C59" s="9" t="e">
        <f t="shared" si="0"/>
        <v>#REF!</v>
      </c>
      <c r="D59" s="4" t="e">
        <f t="shared" si="1"/>
        <v>#REF!</v>
      </c>
      <c r="E59" s="8" t="e">
        <f t="shared" si="2"/>
        <v>#REF!</v>
      </c>
      <c r="F59" s="8" t="e">
        <f t="shared" si="3"/>
        <v>#REF!</v>
      </c>
      <c r="G59" s="8" t="e">
        <f t="shared" si="4"/>
        <v>#REF!</v>
      </c>
      <c r="H59" s="7" t="e">
        <f t="shared" si="5"/>
        <v>#REF!</v>
      </c>
    </row>
    <row r="60" spans="1:8" x14ac:dyDescent="0.2">
      <c r="A60" s="4" t="e">
        <f>IF(#REF!="","",(#REF!))</f>
        <v>#REF!</v>
      </c>
      <c r="B60" s="4" t="e">
        <f>IF(#REF!="","",(#REF!))</f>
        <v>#REF!</v>
      </c>
      <c r="C60" s="9" t="e">
        <f t="shared" si="0"/>
        <v>#REF!</v>
      </c>
      <c r="D60" s="4" t="e">
        <f t="shared" si="1"/>
        <v>#REF!</v>
      </c>
      <c r="E60" s="8" t="e">
        <f t="shared" si="2"/>
        <v>#REF!</v>
      </c>
      <c r="F60" s="8" t="e">
        <f t="shared" si="3"/>
        <v>#REF!</v>
      </c>
      <c r="G60" s="8" t="e">
        <f t="shared" si="4"/>
        <v>#REF!</v>
      </c>
      <c r="H60" s="7" t="e">
        <f t="shared" si="5"/>
        <v>#REF!</v>
      </c>
    </row>
    <row r="61" spans="1:8" x14ac:dyDescent="0.2">
      <c r="A61" s="4" t="e">
        <f>IF(#REF!="","",(#REF!))</f>
        <v>#REF!</v>
      </c>
      <c r="B61" s="4" t="e">
        <f>IF(#REF!="","",(#REF!))</f>
        <v>#REF!</v>
      </c>
      <c r="C61" s="9" t="e">
        <f t="shared" si="0"/>
        <v>#REF!</v>
      </c>
      <c r="D61" s="4" t="e">
        <f t="shared" si="1"/>
        <v>#REF!</v>
      </c>
      <c r="E61" s="8" t="e">
        <f t="shared" si="2"/>
        <v>#REF!</v>
      </c>
      <c r="F61" s="8" t="e">
        <f t="shared" si="3"/>
        <v>#REF!</v>
      </c>
      <c r="G61" s="8" t="e">
        <f t="shared" si="4"/>
        <v>#REF!</v>
      </c>
      <c r="H61" s="7" t="e">
        <f t="shared" si="5"/>
        <v>#REF!</v>
      </c>
    </row>
    <row r="62" spans="1:8" x14ac:dyDescent="0.2">
      <c r="A62" s="4" t="e">
        <f>IF(#REF!="","",(#REF!))</f>
        <v>#REF!</v>
      </c>
      <c r="B62" s="4" t="e">
        <f>IF(#REF!="","",(#REF!))</f>
        <v>#REF!</v>
      </c>
      <c r="C62" s="4" t="e">
        <f t="shared" si="0"/>
        <v>#REF!</v>
      </c>
      <c r="D62" s="4" t="e">
        <f t="shared" si="1"/>
        <v>#REF!</v>
      </c>
      <c r="E62" s="8" t="e">
        <f t="shared" si="2"/>
        <v>#REF!</v>
      </c>
      <c r="F62" s="8" t="e">
        <f t="shared" si="3"/>
        <v>#REF!</v>
      </c>
      <c r="G62" s="8" t="e">
        <f t="shared" si="4"/>
        <v>#REF!</v>
      </c>
      <c r="H62" s="7" t="e">
        <f t="shared" si="5"/>
        <v>#REF!</v>
      </c>
    </row>
    <row r="63" spans="1:8" x14ac:dyDescent="0.2">
      <c r="A63" s="4" t="e">
        <f>IF(#REF!="","",(#REF!))</f>
        <v>#REF!</v>
      </c>
      <c r="B63" s="4" t="e">
        <f>IF(#REF!="","",(#REF!))</f>
        <v>#REF!</v>
      </c>
      <c r="C63" s="9" t="e">
        <f t="shared" si="0"/>
        <v>#REF!</v>
      </c>
      <c r="D63" s="4" t="e">
        <f t="shared" si="1"/>
        <v>#REF!</v>
      </c>
      <c r="E63" s="8" t="e">
        <f t="shared" si="2"/>
        <v>#REF!</v>
      </c>
      <c r="F63" s="8" t="e">
        <f t="shared" si="3"/>
        <v>#REF!</v>
      </c>
      <c r="G63" s="8" t="e">
        <f t="shared" si="4"/>
        <v>#REF!</v>
      </c>
      <c r="H63" s="7" t="e">
        <f t="shared" si="5"/>
        <v>#REF!</v>
      </c>
    </row>
    <row r="64" spans="1:8" x14ac:dyDescent="0.2">
      <c r="A64" s="4" t="e">
        <f>IF(#REF!="","",(#REF!))</f>
        <v>#REF!</v>
      </c>
      <c r="B64" s="4" t="e">
        <f>IF(#REF!="","",(#REF!))</f>
        <v>#REF!</v>
      </c>
      <c r="C64" s="9" t="e">
        <f t="shared" si="0"/>
        <v>#REF!</v>
      </c>
      <c r="D64" s="4" t="e">
        <f t="shared" si="1"/>
        <v>#REF!</v>
      </c>
      <c r="E64" s="8" t="e">
        <f t="shared" si="2"/>
        <v>#REF!</v>
      </c>
      <c r="F64" s="8" t="e">
        <f t="shared" si="3"/>
        <v>#REF!</v>
      </c>
      <c r="G64" s="8" t="e">
        <f t="shared" si="4"/>
        <v>#REF!</v>
      </c>
      <c r="H64" s="7" t="e">
        <f t="shared" si="5"/>
        <v>#REF!</v>
      </c>
    </row>
    <row r="65" spans="1:8" x14ac:dyDescent="0.2">
      <c r="A65" s="4" t="e">
        <f>IF(#REF!="","",(#REF!))</f>
        <v>#REF!</v>
      </c>
      <c r="B65" s="4" t="e">
        <f>IF(#REF!="","",(#REF!))</f>
        <v>#REF!</v>
      </c>
      <c r="C65" s="9" t="e">
        <f t="shared" si="0"/>
        <v>#REF!</v>
      </c>
      <c r="D65" s="4" t="e">
        <f t="shared" si="1"/>
        <v>#REF!</v>
      </c>
      <c r="E65" s="8" t="e">
        <f t="shared" si="2"/>
        <v>#REF!</v>
      </c>
      <c r="F65" s="8" t="e">
        <f t="shared" si="3"/>
        <v>#REF!</v>
      </c>
      <c r="G65" s="8" t="e">
        <f t="shared" si="4"/>
        <v>#REF!</v>
      </c>
      <c r="H65" s="7" t="e">
        <f t="shared" si="5"/>
        <v>#REF!</v>
      </c>
    </row>
    <row r="66" spans="1:8" x14ac:dyDescent="0.2">
      <c r="A66" s="4" t="e">
        <f>IF(#REF!="","",(#REF!))</f>
        <v>#REF!</v>
      </c>
      <c r="B66" s="4" t="e">
        <f>IF(#REF!="","",(#REF!))</f>
        <v>#REF!</v>
      </c>
      <c r="C66" s="9" t="e">
        <f t="shared" si="0"/>
        <v>#REF!</v>
      </c>
      <c r="D66" s="4" t="e">
        <f t="shared" si="1"/>
        <v>#REF!</v>
      </c>
      <c r="E66" s="8" t="e">
        <f t="shared" si="2"/>
        <v>#REF!</v>
      </c>
      <c r="F66" s="8" t="e">
        <f t="shared" si="3"/>
        <v>#REF!</v>
      </c>
      <c r="G66" s="8" t="e">
        <f t="shared" si="4"/>
        <v>#REF!</v>
      </c>
      <c r="H66" s="7" t="e">
        <f t="shared" si="5"/>
        <v>#REF!</v>
      </c>
    </row>
    <row r="67" spans="1:8" x14ac:dyDescent="0.2">
      <c r="A67" s="4" t="e">
        <f>IF(#REF!="","",(#REF!))</f>
        <v>#REF!</v>
      </c>
      <c r="B67" s="4" t="e">
        <f>IF(#REF!="","",(#REF!))</f>
        <v>#REF!</v>
      </c>
      <c r="C67" s="9" t="e">
        <f t="shared" si="0"/>
        <v>#REF!</v>
      </c>
      <c r="D67" s="4" t="e">
        <f t="shared" si="1"/>
        <v>#REF!</v>
      </c>
      <c r="E67" s="8" t="e">
        <f t="shared" si="2"/>
        <v>#REF!</v>
      </c>
      <c r="F67" s="8" t="e">
        <f t="shared" si="3"/>
        <v>#REF!</v>
      </c>
      <c r="G67" s="8" t="e">
        <f t="shared" si="4"/>
        <v>#REF!</v>
      </c>
      <c r="H67" s="7" t="e">
        <f t="shared" si="5"/>
        <v>#REF!</v>
      </c>
    </row>
    <row r="68" spans="1:8" x14ac:dyDescent="0.2">
      <c r="A68" s="4" t="e">
        <f>IF(#REF!="","",(#REF!))</f>
        <v>#REF!</v>
      </c>
      <c r="B68" s="4" t="e">
        <f>IF(#REF!="","",(#REF!))</f>
        <v>#REF!</v>
      </c>
      <c r="C68" s="9" t="e">
        <f t="shared" si="0"/>
        <v>#REF!</v>
      </c>
      <c r="D68" s="4" t="e">
        <f t="shared" si="1"/>
        <v>#REF!</v>
      </c>
      <c r="E68" s="8" t="e">
        <f t="shared" si="2"/>
        <v>#REF!</v>
      </c>
      <c r="F68" s="8" t="e">
        <f t="shared" si="3"/>
        <v>#REF!</v>
      </c>
      <c r="G68" s="8" t="e">
        <f t="shared" si="4"/>
        <v>#REF!</v>
      </c>
      <c r="H68" s="7" t="e">
        <f t="shared" si="5"/>
        <v>#REF!</v>
      </c>
    </row>
    <row r="69" spans="1:8" x14ac:dyDescent="0.2">
      <c r="A69" s="4" t="e">
        <f>IF(#REF!="","",(#REF!))</f>
        <v>#REF!</v>
      </c>
      <c r="B69" s="4" t="e">
        <f>IF(#REF!="","",(#REF!))</f>
        <v>#REF!</v>
      </c>
      <c r="C69" s="9" t="e">
        <f t="shared" si="0"/>
        <v>#REF!</v>
      </c>
      <c r="D69" s="4" t="e">
        <f t="shared" si="1"/>
        <v>#REF!</v>
      </c>
      <c r="E69" s="8" t="e">
        <f t="shared" si="2"/>
        <v>#REF!</v>
      </c>
      <c r="F69" s="8" t="e">
        <f t="shared" si="3"/>
        <v>#REF!</v>
      </c>
      <c r="G69" s="8" t="e">
        <f t="shared" si="4"/>
        <v>#REF!</v>
      </c>
      <c r="H69" s="7" t="e">
        <f t="shared" si="5"/>
        <v>#REF!</v>
      </c>
    </row>
    <row r="70" spans="1:8" x14ac:dyDescent="0.2">
      <c r="A70" s="4" t="e">
        <f>IF(#REF!="","",(#REF!))</f>
        <v>#REF!</v>
      </c>
      <c r="B70" s="4" t="e">
        <f>IF(#REF!="","",(#REF!))</f>
        <v>#REF!</v>
      </c>
      <c r="C70" s="9" t="e">
        <f t="shared" si="0"/>
        <v>#REF!</v>
      </c>
      <c r="D70" s="4" t="e">
        <f t="shared" si="1"/>
        <v>#REF!</v>
      </c>
      <c r="E70" s="8" t="e">
        <f t="shared" si="2"/>
        <v>#REF!</v>
      </c>
      <c r="F70" s="8" t="e">
        <f t="shared" si="3"/>
        <v>#REF!</v>
      </c>
      <c r="G70" s="8" t="e">
        <f t="shared" si="4"/>
        <v>#REF!</v>
      </c>
      <c r="H70" s="7" t="e">
        <f t="shared" si="5"/>
        <v>#REF!</v>
      </c>
    </row>
    <row r="71" spans="1:8" x14ac:dyDescent="0.2">
      <c r="A71" s="4" t="e">
        <f>IF(#REF!="","",(#REF!))</f>
        <v>#REF!</v>
      </c>
      <c r="B71" s="4" t="e">
        <f>IF(#REF!="","",(#REF!))</f>
        <v>#REF!</v>
      </c>
      <c r="C71" s="9" t="e">
        <f t="shared" si="0"/>
        <v>#REF!</v>
      </c>
      <c r="D71" s="4" t="e">
        <f t="shared" si="1"/>
        <v>#REF!</v>
      </c>
      <c r="E71" s="8" t="e">
        <f t="shared" si="2"/>
        <v>#REF!</v>
      </c>
      <c r="F71" s="8" t="e">
        <f t="shared" si="3"/>
        <v>#REF!</v>
      </c>
      <c r="G71" s="8" t="e">
        <f t="shared" si="4"/>
        <v>#REF!</v>
      </c>
      <c r="H71" s="7" t="e">
        <f t="shared" si="5"/>
        <v>#REF!</v>
      </c>
    </row>
    <row r="72" spans="1:8" x14ac:dyDescent="0.2">
      <c r="A72" s="4" t="e">
        <f>IF(#REF!="","",(#REF!))</f>
        <v>#REF!</v>
      </c>
      <c r="B72" s="4" t="e">
        <f>IF(#REF!="","",(#REF!))</f>
        <v>#REF!</v>
      </c>
      <c r="C72" s="9" t="e">
        <f t="shared" si="0"/>
        <v>#REF!</v>
      </c>
      <c r="D72" s="4" t="e">
        <f t="shared" si="1"/>
        <v>#REF!</v>
      </c>
      <c r="E72" s="8" t="e">
        <f t="shared" si="2"/>
        <v>#REF!</v>
      </c>
      <c r="F72" s="8" t="e">
        <f t="shared" si="3"/>
        <v>#REF!</v>
      </c>
      <c r="G72" s="8" t="e">
        <f t="shared" si="4"/>
        <v>#REF!</v>
      </c>
      <c r="H72" s="7" t="e">
        <f t="shared" si="5"/>
        <v>#REF!</v>
      </c>
    </row>
    <row r="73" spans="1:8" x14ac:dyDescent="0.2">
      <c r="A73" s="4" t="e">
        <f>IF(#REF!="","",(#REF!))</f>
        <v>#REF!</v>
      </c>
      <c r="B73" s="4" t="e">
        <f>IF(#REF!="","",(#REF!))</f>
        <v>#REF!</v>
      </c>
      <c r="C73" s="4" t="e">
        <f t="shared" ref="C73:C136" si="6">IF(B73="","",(((2-(2*$B$4))/(1-(2*$B$4)))^(1/2)*B73))</f>
        <v>#REF!</v>
      </c>
      <c r="D73" s="4" t="e">
        <f t="shared" ref="D73:D136" si="7">IF(B73="","",(8.32*LOG10(B73)-1.61*LOG10(A73)))</f>
        <v>#REF!</v>
      </c>
      <c r="E73" s="8" t="e">
        <f t="shared" si="2"/>
        <v>#REF!</v>
      </c>
      <c r="F73" s="8" t="e">
        <f t="shared" si="3"/>
        <v>#REF!</v>
      </c>
      <c r="G73" s="8" t="e">
        <f t="shared" ref="G73:G136" si="8">IF(D73="","",((D73*1000)/$B$5)*((C73^2)-((4/3)*(B73^2))))</f>
        <v>#REF!</v>
      </c>
      <c r="H73" s="7" t="e">
        <f t="shared" si="5"/>
        <v>#REF!</v>
      </c>
    </row>
    <row r="74" spans="1:8" x14ac:dyDescent="0.2">
      <c r="A74" s="4" t="e">
        <f>IF(#REF!="","",(#REF!))</f>
        <v>#REF!</v>
      </c>
      <c r="B74" s="4" t="e">
        <f>IF(#REF!="","",(#REF!))</f>
        <v>#REF!</v>
      </c>
      <c r="C74" s="9" t="e">
        <f t="shared" si="6"/>
        <v>#REF!</v>
      </c>
      <c r="D74" s="4" t="e">
        <f t="shared" si="7"/>
        <v>#REF!</v>
      </c>
      <c r="E74" s="8" t="e">
        <f t="shared" ref="E74:E137" si="9">IF(B74="","",(B74^2*(D74*1000)/$B$5)*(1/1000))</f>
        <v>#REF!</v>
      </c>
      <c r="F74" s="8" t="e">
        <f t="shared" ref="F74:F137" si="10">IF(B74="","",(2*E74*(1+$B$4)))</f>
        <v>#REF!</v>
      </c>
      <c r="G74" s="8" t="e">
        <f t="shared" si="8"/>
        <v>#REF!</v>
      </c>
      <c r="H74" s="7" t="e">
        <f t="shared" ref="H74:H137" si="11">IF(D74="","",C74^2*((D74*1000)/$B$5))</f>
        <v>#REF!</v>
      </c>
    </row>
    <row r="75" spans="1:8" x14ac:dyDescent="0.2">
      <c r="A75" s="4" t="e">
        <f>IF(#REF!="","",(#REF!))</f>
        <v>#REF!</v>
      </c>
      <c r="B75" s="4" t="e">
        <f>IF(#REF!="","",(#REF!))</f>
        <v>#REF!</v>
      </c>
      <c r="C75" s="9" t="e">
        <f t="shared" si="6"/>
        <v>#REF!</v>
      </c>
      <c r="D75" s="4" t="e">
        <f t="shared" si="7"/>
        <v>#REF!</v>
      </c>
      <c r="E75" s="8" t="e">
        <f t="shared" si="9"/>
        <v>#REF!</v>
      </c>
      <c r="F75" s="8" t="e">
        <f t="shared" si="10"/>
        <v>#REF!</v>
      </c>
      <c r="G75" s="8" t="e">
        <f t="shared" si="8"/>
        <v>#REF!</v>
      </c>
      <c r="H75" s="7" t="e">
        <f t="shared" si="11"/>
        <v>#REF!</v>
      </c>
    </row>
    <row r="76" spans="1:8" x14ac:dyDescent="0.2">
      <c r="A76" s="4" t="e">
        <f>IF(#REF!="","",(#REF!))</f>
        <v>#REF!</v>
      </c>
      <c r="B76" s="4" t="e">
        <f>IF(#REF!="","",(#REF!))</f>
        <v>#REF!</v>
      </c>
      <c r="C76" s="9" t="e">
        <f t="shared" si="6"/>
        <v>#REF!</v>
      </c>
      <c r="D76" s="4" t="e">
        <f t="shared" si="7"/>
        <v>#REF!</v>
      </c>
      <c r="E76" s="8" t="e">
        <f t="shared" si="9"/>
        <v>#REF!</v>
      </c>
      <c r="F76" s="8" t="e">
        <f t="shared" si="10"/>
        <v>#REF!</v>
      </c>
      <c r="G76" s="8" t="e">
        <f t="shared" si="8"/>
        <v>#REF!</v>
      </c>
      <c r="H76" s="7" t="e">
        <f t="shared" si="11"/>
        <v>#REF!</v>
      </c>
    </row>
    <row r="77" spans="1:8" x14ac:dyDescent="0.2">
      <c r="A77" s="4" t="e">
        <f>IF(#REF!="","",(#REF!))</f>
        <v>#REF!</v>
      </c>
      <c r="B77" s="4" t="e">
        <f>IF(#REF!="","",(#REF!))</f>
        <v>#REF!</v>
      </c>
      <c r="C77" s="9" t="e">
        <f t="shared" si="6"/>
        <v>#REF!</v>
      </c>
      <c r="D77" s="4" t="e">
        <f t="shared" si="7"/>
        <v>#REF!</v>
      </c>
      <c r="E77" s="8" t="e">
        <f t="shared" si="9"/>
        <v>#REF!</v>
      </c>
      <c r="F77" s="8" t="e">
        <f t="shared" si="10"/>
        <v>#REF!</v>
      </c>
      <c r="G77" s="8" t="e">
        <f t="shared" si="8"/>
        <v>#REF!</v>
      </c>
      <c r="H77" s="7" t="e">
        <f t="shared" si="11"/>
        <v>#REF!</v>
      </c>
    </row>
    <row r="78" spans="1:8" x14ac:dyDescent="0.2">
      <c r="A78" s="4" t="e">
        <f>IF(#REF!="","",(#REF!))</f>
        <v>#REF!</v>
      </c>
      <c r="B78" s="4" t="e">
        <f>IF(#REF!="","",(#REF!))</f>
        <v>#REF!</v>
      </c>
      <c r="C78" s="9" t="e">
        <f t="shared" si="6"/>
        <v>#REF!</v>
      </c>
      <c r="D78" s="4" t="e">
        <f t="shared" si="7"/>
        <v>#REF!</v>
      </c>
      <c r="E78" s="8" t="e">
        <f t="shared" si="9"/>
        <v>#REF!</v>
      </c>
      <c r="F78" s="8" t="e">
        <f t="shared" si="10"/>
        <v>#REF!</v>
      </c>
      <c r="G78" s="8" t="e">
        <f t="shared" si="8"/>
        <v>#REF!</v>
      </c>
      <c r="H78" s="7" t="e">
        <f t="shared" si="11"/>
        <v>#REF!</v>
      </c>
    </row>
    <row r="79" spans="1:8" x14ac:dyDescent="0.2">
      <c r="A79" s="4" t="e">
        <f>IF(#REF!="","",(#REF!))</f>
        <v>#REF!</v>
      </c>
      <c r="B79" s="4" t="e">
        <f>IF(#REF!="","",(#REF!))</f>
        <v>#REF!</v>
      </c>
      <c r="C79" s="9" t="e">
        <f t="shared" si="6"/>
        <v>#REF!</v>
      </c>
      <c r="D79" s="4" t="e">
        <f t="shared" si="7"/>
        <v>#REF!</v>
      </c>
      <c r="E79" s="8" t="e">
        <f t="shared" si="9"/>
        <v>#REF!</v>
      </c>
      <c r="F79" s="8" t="e">
        <f t="shared" si="10"/>
        <v>#REF!</v>
      </c>
      <c r="G79" s="8" t="e">
        <f t="shared" si="8"/>
        <v>#REF!</v>
      </c>
      <c r="H79" s="7" t="e">
        <f t="shared" si="11"/>
        <v>#REF!</v>
      </c>
    </row>
    <row r="80" spans="1:8" x14ac:dyDescent="0.2">
      <c r="A80" s="4" t="e">
        <f>IF(#REF!="","",(#REF!))</f>
        <v>#REF!</v>
      </c>
      <c r="B80" s="4" t="e">
        <f>IF(#REF!="","",(#REF!))</f>
        <v>#REF!</v>
      </c>
      <c r="C80" s="9" t="e">
        <f t="shared" si="6"/>
        <v>#REF!</v>
      </c>
      <c r="D80" s="4" t="e">
        <f t="shared" si="7"/>
        <v>#REF!</v>
      </c>
      <c r="E80" s="8" t="e">
        <f t="shared" si="9"/>
        <v>#REF!</v>
      </c>
      <c r="F80" s="8" t="e">
        <f t="shared" si="10"/>
        <v>#REF!</v>
      </c>
      <c r="G80" s="8" t="e">
        <f t="shared" si="8"/>
        <v>#REF!</v>
      </c>
      <c r="H80" s="7" t="e">
        <f t="shared" si="11"/>
        <v>#REF!</v>
      </c>
    </row>
    <row r="81" spans="1:8" x14ac:dyDescent="0.2">
      <c r="A81" s="4" t="e">
        <f>IF(#REF!="","",(#REF!))</f>
        <v>#REF!</v>
      </c>
      <c r="B81" s="4" t="e">
        <f>IF(#REF!="","",(#REF!))</f>
        <v>#REF!</v>
      </c>
      <c r="C81" s="9" t="e">
        <f t="shared" si="6"/>
        <v>#REF!</v>
      </c>
      <c r="D81" s="4" t="e">
        <f t="shared" si="7"/>
        <v>#REF!</v>
      </c>
      <c r="E81" s="8" t="e">
        <f t="shared" si="9"/>
        <v>#REF!</v>
      </c>
      <c r="F81" s="8" t="e">
        <f t="shared" si="10"/>
        <v>#REF!</v>
      </c>
      <c r="G81" s="8" t="e">
        <f t="shared" si="8"/>
        <v>#REF!</v>
      </c>
      <c r="H81" s="7" t="e">
        <f t="shared" si="11"/>
        <v>#REF!</v>
      </c>
    </row>
    <row r="82" spans="1:8" x14ac:dyDescent="0.2">
      <c r="A82" s="4" t="e">
        <f>IF(#REF!="","",(#REF!))</f>
        <v>#REF!</v>
      </c>
      <c r="B82" s="4" t="e">
        <f>IF(#REF!="","",(#REF!))</f>
        <v>#REF!</v>
      </c>
      <c r="C82" s="9" t="e">
        <f t="shared" si="6"/>
        <v>#REF!</v>
      </c>
      <c r="D82" s="4" t="e">
        <f t="shared" si="7"/>
        <v>#REF!</v>
      </c>
      <c r="E82" s="8" t="e">
        <f t="shared" si="9"/>
        <v>#REF!</v>
      </c>
      <c r="F82" s="8" t="e">
        <f t="shared" si="10"/>
        <v>#REF!</v>
      </c>
      <c r="G82" s="8" t="e">
        <f t="shared" si="8"/>
        <v>#REF!</v>
      </c>
      <c r="H82" s="7" t="e">
        <f t="shared" si="11"/>
        <v>#REF!</v>
      </c>
    </row>
    <row r="83" spans="1:8" x14ac:dyDescent="0.2">
      <c r="A83" s="4" t="e">
        <f>IF(#REF!="","",(#REF!))</f>
        <v>#REF!</v>
      </c>
      <c r="B83" s="4" t="e">
        <f>IF(#REF!="","",(#REF!))</f>
        <v>#REF!</v>
      </c>
      <c r="C83" s="9" t="e">
        <f t="shared" si="6"/>
        <v>#REF!</v>
      </c>
      <c r="D83" s="4" t="e">
        <f t="shared" si="7"/>
        <v>#REF!</v>
      </c>
      <c r="E83" s="8" t="e">
        <f t="shared" si="9"/>
        <v>#REF!</v>
      </c>
      <c r="F83" s="8" t="e">
        <f t="shared" si="10"/>
        <v>#REF!</v>
      </c>
      <c r="G83" s="8" t="e">
        <f t="shared" si="8"/>
        <v>#REF!</v>
      </c>
      <c r="H83" s="7" t="e">
        <f t="shared" si="11"/>
        <v>#REF!</v>
      </c>
    </row>
    <row r="84" spans="1:8" x14ac:dyDescent="0.2">
      <c r="A84" s="4" t="e">
        <f>IF(#REF!="","",(#REF!))</f>
        <v>#REF!</v>
      </c>
      <c r="B84" s="4" t="e">
        <f>IF(#REF!="","",(#REF!))</f>
        <v>#REF!</v>
      </c>
      <c r="C84" s="4" t="e">
        <f t="shared" si="6"/>
        <v>#REF!</v>
      </c>
      <c r="D84" s="4" t="e">
        <f t="shared" si="7"/>
        <v>#REF!</v>
      </c>
      <c r="E84" s="8" t="e">
        <f t="shared" si="9"/>
        <v>#REF!</v>
      </c>
      <c r="F84" s="8" t="e">
        <f t="shared" si="10"/>
        <v>#REF!</v>
      </c>
      <c r="G84" s="8" t="e">
        <f t="shared" si="8"/>
        <v>#REF!</v>
      </c>
      <c r="H84" s="7" t="e">
        <f t="shared" si="11"/>
        <v>#REF!</v>
      </c>
    </row>
    <row r="85" spans="1:8" x14ac:dyDescent="0.2">
      <c r="A85" s="4" t="e">
        <f>IF(#REF!="","",(#REF!))</f>
        <v>#REF!</v>
      </c>
      <c r="B85" s="4" t="e">
        <f>IF(#REF!="","",(#REF!))</f>
        <v>#REF!</v>
      </c>
      <c r="C85" s="9" t="e">
        <f t="shared" si="6"/>
        <v>#REF!</v>
      </c>
      <c r="D85" s="4" t="e">
        <f t="shared" si="7"/>
        <v>#REF!</v>
      </c>
      <c r="E85" s="8" t="e">
        <f t="shared" si="9"/>
        <v>#REF!</v>
      </c>
      <c r="F85" s="8" t="e">
        <f t="shared" si="10"/>
        <v>#REF!</v>
      </c>
      <c r="G85" s="8" t="e">
        <f t="shared" si="8"/>
        <v>#REF!</v>
      </c>
      <c r="H85" s="7" t="e">
        <f t="shared" si="11"/>
        <v>#REF!</v>
      </c>
    </row>
    <row r="86" spans="1:8" x14ac:dyDescent="0.2">
      <c r="A86" s="4" t="e">
        <f>IF(#REF!="","",(#REF!))</f>
        <v>#REF!</v>
      </c>
      <c r="B86" s="4" t="e">
        <f>IF(#REF!="","",(#REF!))</f>
        <v>#REF!</v>
      </c>
      <c r="C86" s="9" t="e">
        <f t="shared" si="6"/>
        <v>#REF!</v>
      </c>
      <c r="D86" s="4" t="e">
        <f t="shared" si="7"/>
        <v>#REF!</v>
      </c>
      <c r="E86" s="8" t="e">
        <f t="shared" si="9"/>
        <v>#REF!</v>
      </c>
      <c r="F86" s="8" t="e">
        <f t="shared" si="10"/>
        <v>#REF!</v>
      </c>
      <c r="G86" s="8" t="e">
        <f t="shared" si="8"/>
        <v>#REF!</v>
      </c>
      <c r="H86" s="7" t="e">
        <f t="shared" si="11"/>
        <v>#REF!</v>
      </c>
    </row>
    <row r="87" spans="1:8" x14ac:dyDescent="0.2">
      <c r="A87" s="4" t="e">
        <f>IF(#REF!="","",(#REF!))</f>
        <v>#REF!</v>
      </c>
      <c r="B87" s="4" t="e">
        <f>IF(#REF!="","",(#REF!))</f>
        <v>#REF!</v>
      </c>
      <c r="C87" s="9" t="e">
        <f t="shared" si="6"/>
        <v>#REF!</v>
      </c>
      <c r="D87" s="4" t="e">
        <f t="shared" si="7"/>
        <v>#REF!</v>
      </c>
      <c r="E87" s="8" t="e">
        <f t="shared" si="9"/>
        <v>#REF!</v>
      </c>
      <c r="F87" s="8" t="e">
        <f t="shared" si="10"/>
        <v>#REF!</v>
      </c>
      <c r="G87" s="8" t="e">
        <f t="shared" si="8"/>
        <v>#REF!</v>
      </c>
      <c r="H87" s="7" t="e">
        <f t="shared" si="11"/>
        <v>#REF!</v>
      </c>
    </row>
    <row r="88" spans="1:8" x14ac:dyDescent="0.2">
      <c r="A88" s="4" t="e">
        <f>IF(#REF!="","",(#REF!))</f>
        <v>#REF!</v>
      </c>
      <c r="B88" s="4" t="e">
        <f>IF(#REF!="","",(#REF!))</f>
        <v>#REF!</v>
      </c>
      <c r="C88" s="9" t="e">
        <f t="shared" si="6"/>
        <v>#REF!</v>
      </c>
      <c r="D88" s="4" t="e">
        <f t="shared" si="7"/>
        <v>#REF!</v>
      </c>
      <c r="E88" s="8" t="e">
        <f t="shared" si="9"/>
        <v>#REF!</v>
      </c>
      <c r="F88" s="8" t="e">
        <f t="shared" si="10"/>
        <v>#REF!</v>
      </c>
      <c r="G88" s="8" t="e">
        <f t="shared" si="8"/>
        <v>#REF!</v>
      </c>
      <c r="H88" s="7" t="e">
        <f t="shared" si="11"/>
        <v>#REF!</v>
      </c>
    </row>
    <row r="89" spans="1:8" x14ac:dyDescent="0.2">
      <c r="A89" s="4" t="e">
        <f>IF(#REF!="","",(#REF!))</f>
        <v>#REF!</v>
      </c>
      <c r="B89" s="4" t="e">
        <f>IF(#REF!="","",(#REF!))</f>
        <v>#REF!</v>
      </c>
      <c r="C89" s="9" t="e">
        <f t="shared" si="6"/>
        <v>#REF!</v>
      </c>
      <c r="D89" s="4" t="e">
        <f t="shared" si="7"/>
        <v>#REF!</v>
      </c>
      <c r="E89" s="8" t="e">
        <f t="shared" si="9"/>
        <v>#REF!</v>
      </c>
      <c r="F89" s="8" t="e">
        <f t="shared" si="10"/>
        <v>#REF!</v>
      </c>
      <c r="G89" s="8" t="e">
        <f t="shared" si="8"/>
        <v>#REF!</v>
      </c>
      <c r="H89" s="7" t="e">
        <f t="shared" si="11"/>
        <v>#REF!</v>
      </c>
    </row>
    <row r="90" spans="1:8" x14ac:dyDescent="0.2">
      <c r="A90" s="4" t="e">
        <f>IF(#REF!="","",(#REF!))</f>
        <v>#REF!</v>
      </c>
      <c r="B90" s="4" t="e">
        <f>IF(#REF!="","",(#REF!))</f>
        <v>#REF!</v>
      </c>
      <c r="C90" s="9" t="e">
        <f t="shared" si="6"/>
        <v>#REF!</v>
      </c>
      <c r="D90" s="4" t="e">
        <f t="shared" si="7"/>
        <v>#REF!</v>
      </c>
      <c r="E90" s="8" t="e">
        <f t="shared" si="9"/>
        <v>#REF!</v>
      </c>
      <c r="F90" s="8" t="e">
        <f t="shared" si="10"/>
        <v>#REF!</v>
      </c>
      <c r="G90" s="8" t="e">
        <f t="shared" si="8"/>
        <v>#REF!</v>
      </c>
      <c r="H90" s="7" t="e">
        <f t="shared" si="11"/>
        <v>#REF!</v>
      </c>
    </row>
    <row r="91" spans="1:8" x14ac:dyDescent="0.2">
      <c r="A91" s="4" t="e">
        <f>IF(#REF!="","",(#REF!))</f>
        <v>#REF!</v>
      </c>
      <c r="B91" s="4" t="e">
        <f>IF(#REF!="","",(#REF!))</f>
        <v>#REF!</v>
      </c>
      <c r="C91" s="10" t="e">
        <f t="shared" si="6"/>
        <v>#REF!</v>
      </c>
      <c r="D91" s="4" t="e">
        <f t="shared" si="7"/>
        <v>#REF!</v>
      </c>
      <c r="E91" s="8" t="e">
        <f t="shared" si="9"/>
        <v>#REF!</v>
      </c>
      <c r="F91" s="8" t="e">
        <f t="shared" si="10"/>
        <v>#REF!</v>
      </c>
      <c r="G91" s="8" t="e">
        <f t="shared" si="8"/>
        <v>#REF!</v>
      </c>
      <c r="H91" s="7" t="e">
        <f t="shared" si="11"/>
        <v>#REF!</v>
      </c>
    </row>
    <row r="92" spans="1:8" x14ac:dyDescent="0.2">
      <c r="A92" s="4" t="e">
        <f>IF(#REF!="","",(#REF!))</f>
        <v>#REF!</v>
      </c>
      <c r="B92" s="4" t="e">
        <f>IF(#REF!="","",(#REF!))</f>
        <v>#REF!</v>
      </c>
      <c r="C92" s="10" t="e">
        <f t="shared" si="6"/>
        <v>#REF!</v>
      </c>
      <c r="D92" s="4" t="e">
        <f t="shared" si="7"/>
        <v>#REF!</v>
      </c>
      <c r="E92" s="8" t="e">
        <f t="shared" si="9"/>
        <v>#REF!</v>
      </c>
      <c r="F92" s="8" t="e">
        <f t="shared" si="10"/>
        <v>#REF!</v>
      </c>
      <c r="G92" s="8" t="e">
        <f t="shared" si="8"/>
        <v>#REF!</v>
      </c>
      <c r="H92" s="7" t="e">
        <f t="shared" si="11"/>
        <v>#REF!</v>
      </c>
    </row>
    <row r="93" spans="1:8" x14ac:dyDescent="0.2">
      <c r="A93" s="4" t="e">
        <f>IF(#REF!="","",(#REF!))</f>
        <v>#REF!</v>
      </c>
      <c r="B93" s="4" t="e">
        <f>IF(#REF!="","",(#REF!))</f>
        <v>#REF!</v>
      </c>
      <c r="C93" s="10" t="e">
        <f t="shared" si="6"/>
        <v>#REF!</v>
      </c>
      <c r="D93" s="4" t="e">
        <f t="shared" si="7"/>
        <v>#REF!</v>
      </c>
      <c r="E93" s="8" t="e">
        <f t="shared" si="9"/>
        <v>#REF!</v>
      </c>
      <c r="F93" s="8" t="e">
        <f t="shared" si="10"/>
        <v>#REF!</v>
      </c>
      <c r="G93" s="8" t="e">
        <f t="shared" si="8"/>
        <v>#REF!</v>
      </c>
      <c r="H93" s="7" t="e">
        <f t="shared" si="11"/>
        <v>#REF!</v>
      </c>
    </row>
    <row r="94" spans="1:8" x14ac:dyDescent="0.2">
      <c r="A94" s="4" t="e">
        <f>IF(#REF!="","",(#REF!))</f>
        <v>#REF!</v>
      </c>
      <c r="B94" s="4" t="e">
        <f>IF(#REF!="","",(#REF!))</f>
        <v>#REF!</v>
      </c>
      <c r="C94" s="10" t="e">
        <f t="shared" si="6"/>
        <v>#REF!</v>
      </c>
      <c r="D94" s="4" t="e">
        <f t="shared" si="7"/>
        <v>#REF!</v>
      </c>
      <c r="E94" s="8" t="e">
        <f t="shared" si="9"/>
        <v>#REF!</v>
      </c>
      <c r="F94" s="8" t="e">
        <f t="shared" si="10"/>
        <v>#REF!</v>
      </c>
      <c r="G94" s="8" t="e">
        <f t="shared" si="8"/>
        <v>#REF!</v>
      </c>
      <c r="H94" s="7" t="e">
        <f t="shared" si="11"/>
        <v>#REF!</v>
      </c>
    </row>
    <row r="95" spans="1:8" x14ac:dyDescent="0.2">
      <c r="A95" s="4" t="e">
        <f>IF(#REF!="","",(#REF!))</f>
        <v>#REF!</v>
      </c>
      <c r="B95" s="4" t="e">
        <f>IF(#REF!="","",(#REF!))</f>
        <v>#REF!</v>
      </c>
      <c r="C95" s="10" t="e">
        <f t="shared" si="6"/>
        <v>#REF!</v>
      </c>
      <c r="D95" s="4" t="e">
        <f t="shared" si="7"/>
        <v>#REF!</v>
      </c>
      <c r="E95" s="8" t="e">
        <f t="shared" si="9"/>
        <v>#REF!</v>
      </c>
      <c r="F95" s="8" t="e">
        <f t="shared" si="10"/>
        <v>#REF!</v>
      </c>
      <c r="G95" s="8" t="e">
        <f t="shared" si="8"/>
        <v>#REF!</v>
      </c>
      <c r="H95" s="7" t="e">
        <f t="shared" si="11"/>
        <v>#REF!</v>
      </c>
    </row>
    <row r="96" spans="1:8" x14ac:dyDescent="0.2">
      <c r="A96" s="4" t="e">
        <f>IF(#REF!="","",(#REF!))</f>
        <v>#REF!</v>
      </c>
      <c r="B96" s="4" t="e">
        <f>IF(#REF!="","",(#REF!))</f>
        <v>#REF!</v>
      </c>
      <c r="C96" s="10" t="e">
        <f t="shared" si="6"/>
        <v>#REF!</v>
      </c>
      <c r="D96" s="4" t="e">
        <f t="shared" si="7"/>
        <v>#REF!</v>
      </c>
      <c r="E96" s="8" t="e">
        <f t="shared" si="9"/>
        <v>#REF!</v>
      </c>
      <c r="F96" s="8" t="e">
        <f t="shared" si="10"/>
        <v>#REF!</v>
      </c>
      <c r="G96" s="8" t="e">
        <f t="shared" si="8"/>
        <v>#REF!</v>
      </c>
      <c r="H96" s="7" t="e">
        <f t="shared" si="11"/>
        <v>#REF!</v>
      </c>
    </row>
    <row r="97" spans="1:8" x14ac:dyDescent="0.2">
      <c r="A97" s="4" t="e">
        <f>IF(#REF!="","",(#REF!))</f>
        <v>#REF!</v>
      </c>
      <c r="B97" s="4" t="e">
        <f>IF(#REF!="","",(#REF!))</f>
        <v>#REF!</v>
      </c>
      <c r="C97" s="10" t="e">
        <f t="shared" si="6"/>
        <v>#REF!</v>
      </c>
      <c r="D97" s="4" t="e">
        <f t="shared" si="7"/>
        <v>#REF!</v>
      </c>
      <c r="E97" s="8" t="e">
        <f t="shared" si="9"/>
        <v>#REF!</v>
      </c>
      <c r="F97" s="8" t="e">
        <f t="shared" si="10"/>
        <v>#REF!</v>
      </c>
      <c r="G97" s="8" t="e">
        <f t="shared" si="8"/>
        <v>#REF!</v>
      </c>
      <c r="H97" s="7" t="e">
        <f t="shared" si="11"/>
        <v>#REF!</v>
      </c>
    </row>
    <row r="98" spans="1:8" x14ac:dyDescent="0.2">
      <c r="A98" s="4" t="e">
        <f>IF(#REF!="","",(#REF!))</f>
        <v>#REF!</v>
      </c>
      <c r="B98" s="4" t="e">
        <f>IF(#REF!="","",(#REF!))</f>
        <v>#REF!</v>
      </c>
      <c r="C98" s="10" t="e">
        <f t="shared" si="6"/>
        <v>#REF!</v>
      </c>
      <c r="D98" s="4" t="e">
        <f t="shared" si="7"/>
        <v>#REF!</v>
      </c>
      <c r="E98" s="8" t="e">
        <f t="shared" si="9"/>
        <v>#REF!</v>
      </c>
      <c r="F98" s="8" t="e">
        <f t="shared" si="10"/>
        <v>#REF!</v>
      </c>
      <c r="G98" s="8" t="e">
        <f t="shared" si="8"/>
        <v>#REF!</v>
      </c>
      <c r="H98" s="7" t="e">
        <f t="shared" si="11"/>
        <v>#REF!</v>
      </c>
    </row>
    <row r="99" spans="1:8" x14ac:dyDescent="0.2">
      <c r="A99" s="4" t="e">
        <f>IF(#REF!="","",(#REF!))</f>
        <v>#REF!</v>
      </c>
      <c r="B99" s="4" t="e">
        <f>IF(#REF!="","",(#REF!))</f>
        <v>#REF!</v>
      </c>
      <c r="C99" s="10" t="e">
        <f t="shared" si="6"/>
        <v>#REF!</v>
      </c>
      <c r="D99" s="4" t="e">
        <f t="shared" si="7"/>
        <v>#REF!</v>
      </c>
      <c r="E99" s="8" t="e">
        <f t="shared" si="9"/>
        <v>#REF!</v>
      </c>
      <c r="F99" s="8" t="e">
        <f t="shared" si="10"/>
        <v>#REF!</v>
      </c>
      <c r="G99" s="8" t="e">
        <f t="shared" si="8"/>
        <v>#REF!</v>
      </c>
      <c r="H99" s="7" t="e">
        <f t="shared" si="11"/>
        <v>#REF!</v>
      </c>
    </row>
    <row r="100" spans="1:8" x14ac:dyDescent="0.2">
      <c r="A100" s="4" t="e">
        <f>IF(#REF!="","",(#REF!))</f>
        <v>#REF!</v>
      </c>
      <c r="B100" s="4" t="e">
        <f>IF(#REF!="","",(#REF!))</f>
        <v>#REF!</v>
      </c>
      <c r="C100" s="10" t="e">
        <f t="shared" si="6"/>
        <v>#REF!</v>
      </c>
      <c r="D100" s="4" t="e">
        <f t="shared" si="7"/>
        <v>#REF!</v>
      </c>
      <c r="E100" s="8" t="e">
        <f t="shared" si="9"/>
        <v>#REF!</v>
      </c>
      <c r="F100" s="8" t="e">
        <f t="shared" si="10"/>
        <v>#REF!</v>
      </c>
      <c r="G100" s="8" t="e">
        <f t="shared" si="8"/>
        <v>#REF!</v>
      </c>
      <c r="H100" s="7" t="e">
        <f t="shared" si="11"/>
        <v>#REF!</v>
      </c>
    </row>
    <row r="101" spans="1:8" x14ac:dyDescent="0.2">
      <c r="A101" s="4" t="e">
        <f>IF(#REF!="","",(#REF!))</f>
        <v>#REF!</v>
      </c>
      <c r="B101" s="4" t="e">
        <f>IF(#REF!="","",(#REF!))</f>
        <v>#REF!</v>
      </c>
      <c r="C101" s="10" t="e">
        <f t="shared" si="6"/>
        <v>#REF!</v>
      </c>
      <c r="D101" s="4" t="e">
        <f t="shared" si="7"/>
        <v>#REF!</v>
      </c>
      <c r="E101" s="8" t="e">
        <f t="shared" si="9"/>
        <v>#REF!</v>
      </c>
      <c r="F101" s="8" t="e">
        <f t="shared" si="10"/>
        <v>#REF!</v>
      </c>
      <c r="G101" s="8" t="e">
        <f t="shared" si="8"/>
        <v>#REF!</v>
      </c>
      <c r="H101" s="7" t="e">
        <f t="shared" si="11"/>
        <v>#REF!</v>
      </c>
    </row>
    <row r="102" spans="1:8" x14ac:dyDescent="0.2">
      <c r="A102" s="4" t="e">
        <f>IF(#REF!="","",(#REF!))</f>
        <v>#REF!</v>
      </c>
      <c r="B102" s="4" t="e">
        <f>IF(#REF!="","",(#REF!))</f>
        <v>#REF!</v>
      </c>
      <c r="C102" s="10" t="e">
        <f t="shared" si="6"/>
        <v>#REF!</v>
      </c>
      <c r="D102" s="4" t="e">
        <f t="shared" si="7"/>
        <v>#REF!</v>
      </c>
      <c r="E102" s="8" t="e">
        <f t="shared" si="9"/>
        <v>#REF!</v>
      </c>
      <c r="F102" s="8" t="e">
        <f t="shared" si="10"/>
        <v>#REF!</v>
      </c>
      <c r="G102" s="8" t="e">
        <f t="shared" si="8"/>
        <v>#REF!</v>
      </c>
      <c r="H102" s="7" t="e">
        <f t="shared" si="11"/>
        <v>#REF!</v>
      </c>
    </row>
    <row r="103" spans="1:8" x14ac:dyDescent="0.2">
      <c r="A103" s="4" t="e">
        <f>IF(#REF!="","",(#REF!))</f>
        <v>#REF!</v>
      </c>
      <c r="B103" s="4" t="e">
        <f>IF(#REF!="","",(#REF!))</f>
        <v>#REF!</v>
      </c>
      <c r="C103" s="10" t="e">
        <f t="shared" si="6"/>
        <v>#REF!</v>
      </c>
      <c r="D103" s="4" t="e">
        <f t="shared" si="7"/>
        <v>#REF!</v>
      </c>
      <c r="E103" s="8" t="e">
        <f t="shared" si="9"/>
        <v>#REF!</v>
      </c>
      <c r="F103" s="8" t="e">
        <f t="shared" si="10"/>
        <v>#REF!</v>
      </c>
      <c r="G103" s="8" t="e">
        <f t="shared" si="8"/>
        <v>#REF!</v>
      </c>
      <c r="H103" s="7" t="e">
        <f t="shared" si="11"/>
        <v>#REF!</v>
      </c>
    </row>
    <row r="104" spans="1:8" x14ac:dyDescent="0.2">
      <c r="A104" s="4" t="e">
        <f>IF(#REF!="","",(#REF!))</f>
        <v>#REF!</v>
      </c>
      <c r="B104" s="4" t="e">
        <f>IF(#REF!="","",(#REF!))</f>
        <v>#REF!</v>
      </c>
      <c r="C104" s="10" t="e">
        <f t="shared" si="6"/>
        <v>#REF!</v>
      </c>
      <c r="D104" s="4" t="e">
        <f t="shared" si="7"/>
        <v>#REF!</v>
      </c>
      <c r="E104" s="8" t="e">
        <f t="shared" si="9"/>
        <v>#REF!</v>
      </c>
      <c r="F104" s="8" t="e">
        <f t="shared" si="10"/>
        <v>#REF!</v>
      </c>
      <c r="G104" s="8" t="e">
        <f t="shared" si="8"/>
        <v>#REF!</v>
      </c>
      <c r="H104" s="7" t="e">
        <f t="shared" si="11"/>
        <v>#REF!</v>
      </c>
    </row>
    <row r="105" spans="1:8" x14ac:dyDescent="0.2">
      <c r="A105" s="4" t="e">
        <f>IF(#REF!="","",(#REF!))</f>
        <v>#REF!</v>
      </c>
      <c r="B105" s="4" t="e">
        <f>IF(#REF!="","",(#REF!))</f>
        <v>#REF!</v>
      </c>
      <c r="C105" s="10" t="e">
        <f t="shared" si="6"/>
        <v>#REF!</v>
      </c>
      <c r="D105" s="4" t="e">
        <f t="shared" si="7"/>
        <v>#REF!</v>
      </c>
      <c r="E105" s="8" t="e">
        <f t="shared" si="9"/>
        <v>#REF!</v>
      </c>
      <c r="F105" s="8" t="e">
        <f t="shared" si="10"/>
        <v>#REF!</v>
      </c>
      <c r="G105" s="8" t="e">
        <f t="shared" si="8"/>
        <v>#REF!</v>
      </c>
      <c r="H105" s="7" t="e">
        <f t="shared" si="11"/>
        <v>#REF!</v>
      </c>
    </row>
    <row r="106" spans="1:8" x14ac:dyDescent="0.2">
      <c r="A106" s="4" t="e">
        <f>IF(#REF!="","",(#REF!))</f>
        <v>#REF!</v>
      </c>
      <c r="B106" s="4" t="e">
        <f>IF(#REF!="","",(#REF!))</f>
        <v>#REF!</v>
      </c>
      <c r="C106" s="10" t="e">
        <f t="shared" si="6"/>
        <v>#REF!</v>
      </c>
      <c r="D106" s="4" t="e">
        <f t="shared" si="7"/>
        <v>#REF!</v>
      </c>
      <c r="E106" s="8" t="e">
        <f t="shared" si="9"/>
        <v>#REF!</v>
      </c>
      <c r="F106" s="8" t="e">
        <f t="shared" si="10"/>
        <v>#REF!</v>
      </c>
      <c r="G106" s="8" t="e">
        <f t="shared" si="8"/>
        <v>#REF!</v>
      </c>
      <c r="H106" s="7" t="e">
        <f t="shared" si="11"/>
        <v>#REF!</v>
      </c>
    </row>
    <row r="107" spans="1:8" x14ac:dyDescent="0.2">
      <c r="A107" s="4" t="e">
        <f>IF(#REF!="","",(#REF!))</f>
        <v>#REF!</v>
      </c>
      <c r="B107" s="4" t="e">
        <f>IF(#REF!="","",(#REF!))</f>
        <v>#REF!</v>
      </c>
      <c r="C107" s="10" t="e">
        <f t="shared" si="6"/>
        <v>#REF!</v>
      </c>
      <c r="D107" s="4" t="e">
        <f t="shared" si="7"/>
        <v>#REF!</v>
      </c>
      <c r="E107" s="8" t="e">
        <f t="shared" si="9"/>
        <v>#REF!</v>
      </c>
      <c r="F107" s="8" t="e">
        <f t="shared" si="10"/>
        <v>#REF!</v>
      </c>
      <c r="G107" s="8" t="e">
        <f t="shared" si="8"/>
        <v>#REF!</v>
      </c>
      <c r="H107" s="7" t="e">
        <f t="shared" si="11"/>
        <v>#REF!</v>
      </c>
    </row>
    <row r="108" spans="1:8" x14ac:dyDescent="0.2">
      <c r="A108" s="4" t="e">
        <f>IF(#REF!="","",(#REF!))</f>
        <v>#REF!</v>
      </c>
      <c r="B108" s="4" t="e">
        <f>IF(#REF!="","",(#REF!))</f>
        <v>#REF!</v>
      </c>
      <c r="C108" s="10" t="e">
        <f t="shared" si="6"/>
        <v>#REF!</v>
      </c>
      <c r="D108" s="4" t="e">
        <f t="shared" si="7"/>
        <v>#REF!</v>
      </c>
      <c r="E108" s="8" t="e">
        <f t="shared" si="9"/>
        <v>#REF!</v>
      </c>
      <c r="F108" s="8" t="e">
        <f t="shared" si="10"/>
        <v>#REF!</v>
      </c>
      <c r="G108" s="8" t="e">
        <f t="shared" si="8"/>
        <v>#REF!</v>
      </c>
      <c r="H108" s="7" t="e">
        <f t="shared" si="11"/>
        <v>#REF!</v>
      </c>
    </row>
    <row r="109" spans="1:8" x14ac:dyDescent="0.2">
      <c r="A109" s="4" t="e">
        <f>IF(#REF!="","",(#REF!))</f>
        <v>#REF!</v>
      </c>
      <c r="B109" s="4" t="e">
        <f>IF(#REF!="","",(#REF!))</f>
        <v>#REF!</v>
      </c>
      <c r="C109" s="10" t="e">
        <f t="shared" si="6"/>
        <v>#REF!</v>
      </c>
      <c r="D109" s="4" t="e">
        <f t="shared" si="7"/>
        <v>#REF!</v>
      </c>
      <c r="E109" s="8" t="e">
        <f t="shared" si="9"/>
        <v>#REF!</v>
      </c>
      <c r="F109" s="8" t="e">
        <f t="shared" si="10"/>
        <v>#REF!</v>
      </c>
      <c r="G109" s="8" t="e">
        <f t="shared" si="8"/>
        <v>#REF!</v>
      </c>
      <c r="H109" s="7" t="e">
        <f t="shared" si="11"/>
        <v>#REF!</v>
      </c>
    </row>
    <row r="110" spans="1:8" x14ac:dyDescent="0.2">
      <c r="A110" s="4" t="e">
        <f>IF(#REF!="","",(#REF!))</f>
        <v>#REF!</v>
      </c>
      <c r="B110" s="4" t="e">
        <f>IF(#REF!="","",(#REF!))</f>
        <v>#REF!</v>
      </c>
      <c r="C110" s="10" t="e">
        <f t="shared" si="6"/>
        <v>#REF!</v>
      </c>
      <c r="D110" s="4" t="e">
        <f t="shared" si="7"/>
        <v>#REF!</v>
      </c>
      <c r="E110" s="8" t="e">
        <f t="shared" si="9"/>
        <v>#REF!</v>
      </c>
      <c r="F110" s="8" t="e">
        <f t="shared" si="10"/>
        <v>#REF!</v>
      </c>
      <c r="G110" s="8" t="e">
        <f t="shared" si="8"/>
        <v>#REF!</v>
      </c>
      <c r="H110" s="7" t="e">
        <f t="shared" si="11"/>
        <v>#REF!</v>
      </c>
    </row>
    <row r="111" spans="1:8" x14ac:dyDescent="0.2">
      <c r="A111" s="4" t="e">
        <f>IF(#REF!="","",(#REF!))</f>
        <v>#REF!</v>
      </c>
      <c r="B111" s="4" t="e">
        <f>IF(#REF!="","",(#REF!))</f>
        <v>#REF!</v>
      </c>
      <c r="C111" s="10" t="e">
        <f t="shared" si="6"/>
        <v>#REF!</v>
      </c>
      <c r="D111" s="4" t="e">
        <f t="shared" si="7"/>
        <v>#REF!</v>
      </c>
      <c r="E111" s="8" t="e">
        <f t="shared" si="9"/>
        <v>#REF!</v>
      </c>
      <c r="F111" s="8" t="e">
        <f t="shared" si="10"/>
        <v>#REF!</v>
      </c>
      <c r="G111" s="8" t="e">
        <f t="shared" si="8"/>
        <v>#REF!</v>
      </c>
      <c r="H111" s="7" t="e">
        <f t="shared" si="11"/>
        <v>#REF!</v>
      </c>
    </row>
    <row r="112" spans="1:8" x14ac:dyDescent="0.2">
      <c r="A112" s="4" t="e">
        <f>IF(#REF!="","",(#REF!))</f>
        <v>#REF!</v>
      </c>
      <c r="B112" s="4" t="e">
        <f>IF(#REF!="","",(#REF!))</f>
        <v>#REF!</v>
      </c>
      <c r="C112" s="10" t="e">
        <f t="shared" si="6"/>
        <v>#REF!</v>
      </c>
      <c r="D112" s="4" t="e">
        <f t="shared" si="7"/>
        <v>#REF!</v>
      </c>
      <c r="E112" s="8" t="e">
        <f t="shared" si="9"/>
        <v>#REF!</v>
      </c>
      <c r="F112" s="8" t="e">
        <f t="shared" si="10"/>
        <v>#REF!</v>
      </c>
      <c r="G112" s="8" t="e">
        <f t="shared" si="8"/>
        <v>#REF!</v>
      </c>
      <c r="H112" s="7" t="e">
        <f t="shared" si="11"/>
        <v>#REF!</v>
      </c>
    </row>
    <row r="113" spans="1:8" x14ac:dyDescent="0.2">
      <c r="A113" s="4" t="e">
        <f>IF(#REF!="","",(#REF!))</f>
        <v>#REF!</v>
      </c>
      <c r="B113" s="4" t="e">
        <f>IF(#REF!="","",(#REF!))</f>
        <v>#REF!</v>
      </c>
      <c r="C113" s="10" t="e">
        <f t="shared" si="6"/>
        <v>#REF!</v>
      </c>
      <c r="D113" s="4" t="e">
        <f t="shared" si="7"/>
        <v>#REF!</v>
      </c>
      <c r="E113" s="8" t="e">
        <f t="shared" si="9"/>
        <v>#REF!</v>
      </c>
      <c r="F113" s="8" t="e">
        <f t="shared" si="10"/>
        <v>#REF!</v>
      </c>
      <c r="G113" s="8" t="e">
        <f t="shared" si="8"/>
        <v>#REF!</v>
      </c>
      <c r="H113" s="7" t="e">
        <f t="shared" si="11"/>
        <v>#REF!</v>
      </c>
    </row>
    <row r="114" spans="1:8" x14ac:dyDescent="0.2">
      <c r="A114" s="4" t="e">
        <f>IF(#REF!="","",(#REF!))</f>
        <v>#REF!</v>
      </c>
      <c r="B114" s="4" t="e">
        <f>IF(#REF!="","",(#REF!))</f>
        <v>#REF!</v>
      </c>
      <c r="C114" s="10" t="e">
        <f t="shared" si="6"/>
        <v>#REF!</v>
      </c>
      <c r="D114" s="4" t="e">
        <f t="shared" si="7"/>
        <v>#REF!</v>
      </c>
      <c r="E114" s="8" t="e">
        <f t="shared" si="9"/>
        <v>#REF!</v>
      </c>
      <c r="F114" s="8" t="e">
        <f t="shared" si="10"/>
        <v>#REF!</v>
      </c>
      <c r="G114" s="8" t="e">
        <f t="shared" si="8"/>
        <v>#REF!</v>
      </c>
      <c r="H114" s="7" t="e">
        <f t="shared" si="11"/>
        <v>#REF!</v>
      </c>
    </row>
    <row r="115" spans="1:8" x14ac:dyDescent="0.2">
      <c r="A115" s="4" t="e">
        <f>IF(#REF!="","",(#REF!))</f>
        <v>#REF!</v>
      </c>
      <c r="B115" s="4" t="e">
        <f>IF(#REF!="","",(#REF!))</f>
        <v>#REF!</v>
      </c>
      <c r="C115" s="10" t="e">
        <f t="shared" si="6"/>
        <v>#REF!</v>
      </c>
      <c r="D115" s="4" t="e">
        <f t="shared" si="7"/>
        <v>#REF!</v>
      </c>
      <c r="E115" s="8" t="e">
        <f t="shared" si="9"/>
        <v>#REF!</v>
      </c>
      <c r="F115" s="8" t="e">
        <f t="shared" si="10"/>
        <v>#REF!</v>
      </c>
      <c r="G115" s="8" t="e">
        <f t="shared" si="8"/>
        <v>#REF!</v>
      </c>
      <c r="H115" s="7" t="e">
        <f t="shared" si="11"/>
        <v>#REF!</v>
      </c>
    </row>
    <row r="116" spans="1:8" x14ac:dyDescent="0.2">
      <c r="A116" s="4" t="e">
        <f>IF(#REF!="","",(#REF!))</f>
        <v>#REF!</v>
      </c>
      <c r="B116" s="4" t="e">
        <f>IF(#REF!="","",(#REF!))</f>
        <v>#REF!</v>
      </c>
      <c r="C116" s="10" t="e">
        <f t="shared" si="6"/>
        <v>#REF!</v>
      </c>
      <c r="D116" s="4" t="e">
        <f t="shared" si="7"/>
        <v>#REF!</v>
      </c>
      <c r="E116" s="8" t="e">
        <f t="shared" si="9"/>
        <v>#REF!</v>
      </c>
      <c r="F116" s="8" t="e">
        <f t="shared" si="10"/>
        <v>#REF!</v>
      </c>
      <c r="G116" s="8" t="e">
        <f t="shared" si="8"/>
        <v>#REF!</v>
      </c>
      <c r="H116" s="7" t="e">
        <f t="shared" si="11"/>
        <v>#REF!</v>
      </c>
    </row>
    <row r="117" spans="1:8" x14ac:dyDescent="0.2">
      <c r="A117" s="4" t="e">
        <f>IF(#REF!="","",(#REF!))</f>
        <v>#REF!</v>
      </c>
      <c r="B117" s="4" t="e">
        <f>IF(#REF!="","",(#REF!))</f>
        <v>#REF!</v>
      </c>
      <c r="C117" s="10" t="e">
        <f t="shared" si="6"/>
        <v>#REF!</v>
      </c>
      <c r="D117" s="4" t="e">
        <f t="shared" si="7"/>
        <v>#REF!</v>
      </c>
      <c r="E117" s="8" t="e">
        <f t="shared" si="9"/>
        <v>#REF!</v>
      </c>
      <c r="F117" s="8" t="e">
        <f t="shared" si="10"/>
        <v>#REF!</v>
      </c>
      <c r="G117" s="8" t="e">
        <f t="shared" si="8"/>
        <v>#REF!</v>
      </c>
      <c r="H117" s="7" t="e">
        <f t="shared" si="11"/>
        <v>#REF!</v>
      </c>
    </row>
    <row r="118" spans="1:8" x14ac:dyDescent="0.2">
      <c r="A118" s="4" t="e">
        <f>IF(#REF!="","",(#REF!))</f>
        <v>#REF!</v>
      </c>
      <c r="B118" s="4" t="e">
        <f>IF(#REF!="","",(#REF!))</f>
        <v>#REF!</v>
      </c>
      <c r="C118" s="10" t="e">
        <f t="shared" si="6"/>
        <v>#REF!</v>
      </c>
      <c r="D118" s="4" t="e">
        <f t="shared" si="7"/>
        <v>#REF!</v>
      </c>
      <c r="E118" s="8" t="e">
        <f t="shared" si="9"/>
        <v>#REF!</v>
      </c>
      <c r="F118" s="8" t="e">
        <f t="shared" si="10"/>
        <v>#REF!</v>
      </c>
      <c r="G118" s="8" t="e">
        <f t="shared" si="8"/>
        <v>#REF!</v>
      </c>
      <c r="H118" s="7" t="e">
        <f t="shared" si="11"/>
        <v>#REF!</v>
      </c>
    </row>
    <row r="119" spans="1:8" x14ac:dyDescent="0.2">
      <c r="A119" s="4" t="e">
        <f>IF(#REF!="","",(#REF!))</f>
        <v>#REF!</v>
      </c>
      <c r="B119" s="4" t="e">
        <f>IF(#REF!="","",(#REF!))</f>
        <v>#REF!</v>
      </c>
      <c r="C119" s="10" t="e">
        <f t="shared" si="6"/>
        <v>#REF!</v>
      </c>
      <c r="D119" s="4" t="e">
        <f t="shared" si="7"/>
        <v>#REF!</v>
      </c>
      <c r="E119" s="8" t="e">
        <f t="shared" si="9"/>
        <v>#REF!</v>
      </c>
      <c r="F119" s="8" t="e">
        <f t="shared" si="10"/>
        <v>#REF!</v>
      </c>
      <c r="G119" s="8" t="e">
        <f t="shared" si="8"/>
        <v>#REF!</v>
      </c>
      <c r="H119" s="7" t="e">
        <f t="shared" si="11"/>
        <v>#REF!</v>
      </c>
    </row>
    <row r="120" spans="1:8" x14ac:dyDescent="0.2">
      <c r="A120" s="4" t="e">
        <f>IF(#REF!="","",(#REF!))</f>
        <v>#REF!</v>
      </c>
      <c r="B120" s="4" t="e">
        <f>IF(#REF!="","",(#REF!))</f>
        <v>#REF!</v>
      </c>
      <c r="C120" s="10" t="e">
        <f t="shared" si="6"/>
        <v>#REF!</v>
      </c>
      <c r="D120" s="4" t="e">
        <f t="shared" si="7"/>
        <v>#REF!</v>
      </c>
      <c r="E120" s="8" t="e">
        <f t="shared" si="9"/>
        <v>#REF!</v>
      </c>
      <c r="F120" s="8" t="e">
        <f t="shared" si="10"/>
        <v>#REF!</v>
      </c>
      <c r="G120" s="8" t="e">
        <f t="shared" si="8"/>
        <v>#REF!</v>
      </c>
      <c r="H120" s="7" t="e">
        <f t="shared" si="11"/>
        <v>#REF!</v>
      </c>
    </row>
    <row r="121" spans="1:8" x14ac:dyDescent="0.2">
      <c r="A121" s="4" t="e">
        <f>IF(#REF!="","",(#REF!))</f>
        <v>#REF!</v>
      </c>
      <c r="B121" s="4" t="e">
        <f>IF(#REF!="","",(#REF!))</f>
        <v>#REF!</v>
      </c>
      <c r="C121" s="10" t="e">
        <f t="shared" si="6"/>
        <v>#REF!</v>
      </c>
      <c r="D121" s="4" t="e">
        <f t="shared" si="7"/>
        <v>#REF!</v>
      </c>
      <c r="E121" s="8" t="e">
        <f t="shared" si="9"/>
        <v>#REF!</v>
      </c>
      <c r="F121" s="8" t="e">
        <f t="shared" si="10"/>
        <v>#REF!</v>
      </c>
      <c r="G121" s="8" t="e">
        <f t="shared" si="8"/>
        <v>#REF!</v>
      </c>
      <c r="H121" s="7" t="e">
        <f t="shared" si="11"/>
        <v>#REF!</v>
      </c>
    </row>
    <row r="122" spans="1:8" x14ac:dyDescent="0.2">
      <c r="A122" s="4" t="e">
        <f>IF(#REF!="","",(#REF!))</f>
        <v>#REF!</v>
      </c>
      <c r="B122" s="4" t="e">
        <f>IF(#REF!="","",(#REF!))</f>
        <v>#REF!</v>
      </c>
      <c r="C122" s="10" t="e">
        <f t="shared" si="6"/>
        <v>#REF!</v>
      </c>
      <c r="D122" s="4" t="e">
        <f t="shared" si="7"/>
        <v>#REF!</v>
      </c>
      <c r="E122" s="8" t="e">
        <f t="shared" si="9"/>
        <v>#REF!</v>
      </c>
      <c r="F122" s="8" t="e">
        <f t="shared" si="10"/>
        <v>#REF!</v>
      </c>
      <c r="G122" s="8" t="e">
        <f t="shared" si="8"/>
        <v>#REF!</v>
      </c>
      <c r="H122" s="7" t="e">
        <f t="shared" si="11"/>
        <v>#REF!</v>
      </c>
    </row>
    <row r="123" spans="1:8" x14ac:dyDescent="0.2">
      <c r="A123" s="4" t="e">
        <f>IF(#REF!="","",(#REF!))</f>
        <v>#REF!</v>
      </c>
      <c r="B123" s="4" t="e">
        <f>IF(#REF!="","",(#REF!))</f>
        <v>#REF!</v>
      </c>
      <c r="C123" s="10" t="e">
        <f t="shared" si="6"/>
        <v>#REF!</v>
      </c>
      <c r="D123" s="4" t="e">
        <f t="shared" si="7"/>
        <v>#REF!</v>
      </c>
      <c r="E123" s="8" t="e">
        <f t="shared" si="9"/>
        <v>#REF!</v>
      </c>
      <c r="F123" s="8" t="e">
        <f t="shared" si="10"/>
        <v>#REF!</v>
      </c>
      <c r="G123" s="8" t="e">
        <f t="shared" si="8"/>
        <v>#REF!</v>
      </c>
      <c r="H123" s="7" t="e">
        <f t="shared" si="11"/>
        <v>#REF!</v>
      </c>
    </row>
    <row r="124" spans="1:8" x14ac:dyDescent="0.2">
      <c r="A124" s="4" t="e">
        <f>IF(#REF!="","",(#REF!))</f>
        <v>#REF!</v>
      </c>
      <c r="B124" s="4" t="e">
        <f>IF(#REF!="","",(#REF!))</f>
        <v>#REF!</v>
      </c>
      <c r="C124" s="10" t="e">
        <f t="shared" si="6"/>
        <v>#REF!</v>
      </c>
      <c r="D124" s="4" t="e">
        <f t="shared" si="7"/>
        <v>#REF!</v>
      </c>
      <c r="E124" s="8" t="e">
        <f t="shared" si="9"/>
        <v>#REF!</v>
      </c>
      <c r="F124" s="8" t="e">
        <f t="shared" si="10"/>
        <v>#REF!</v>
      </c>
      <c r="G124" s="8" t="e">
        <f t="shared" si="8"/>
        <v>#REF!</v>
      </c>
      <c r="H124" s="7" t="e">
        <f t="shared" si="11"/>
        <v>#REF!</v>
      </c>
    </row>
    <row r="125" spans="1:8" x14ac:dyDescent="0.2">
      <c r="A125" s="4" t="e">
        <f>IF(#REF!="","",(#REF!))</f>
        <v>#REF!</v>
      </c>
      <c r="B125" s="4" t="e">
        <f>IF(#REF!="","",(#REF!))</f>
        <v>#REF!</v>
      </c>
      <c r="C125" s="10" t="e">
        <f t="shared" si="6"/>
        <v>#REF!</v>
      </c>
      <c r="D125" s="4" t="e">
        <f t="shared" si="7"/>
        <v>#REF!</v>
      </c>
      <c r="E125" s="8" t="e">
        <f t="shared" si="9"/>
        <v>#REF!</v>
      </c>
      <c r="F125" s="8" t="e">
        <f t="shared" si="10"/>
        <v>#REF!</v>
      </c>
      <c r="G125" s="8" t="e">
        <f t="shared" si="8"/>
        <v>#REF!</v>
      </c>
      <c r="H125" s="7" t="e">
        <f t="shared" si="11"/>
        <v>#REF!</v>
      </c>
    </row>
    <row r="126" spans="1:8" x14ac:dyDescent="0.2">
      <c r="A126" s="4" t="e">
        <f>IF(#REF!="","",(#REF!))</f>
        <v>#REF!</v>
      </c>
      <c r="B126" s="4" t="e">
        <f>IF(#REF!="","",(#REF!))</f>
        <v>#REF!</v>
      </c>
      <c r="C126" s="10" t="e">
        <f t="shared" si="6"/>
        <v>#REF!</v>
      </c>
      <c r="D126" s="4" t="e">
        <f t="shared" si="7"/>
        <v>#REF!</v>
      </c>
      <c r="E126" s="8" t="e">
        <f t="shared" si="9"/>
        <v>#REF!</v>
      </c>
      <c r="F126" s="8" t="e">
        <f t="shared" si="10"/>
        <v>#REF!</v>
      </c>
      <c r="G126" s="8" t="e">
        <f t="shared" si="8"/>
        <v>#REF!</v>
      </c>
      <c r="H126" s="7" t="e">
        <f t="shared" si="11"/>
        <v>#REF!</v>
      </c>
    </row>
    <row r="127" spans="1:8" x14ac:dyDescent="0.2">
      <c r="A127" s="4" t="e">
        <f>IF(#REF!="","",(#REF!))</f>
        <v>#REF!</v>
      </c>
      <c r="B127" s="4" t="e">
        <f>IF(#REF!="","",(#REF!))</f>
        <v>#REF!</v>
      </c>
      <c r="C127" s="10" t="e">
        <f t="shared" si="6"/>
        <v>#REF!</v>
      </c>
      <c r="D127" s="4" t="e">
        <f t="shared" si="7"/>
        <v>#REF!</v>
      </c>
      <c r="E127" s="8" t="e">
        <f t="shared" si="9"/>
        <v>#REF!</v>
      </c>
      <c r="F127" s="8" t="e">
        <f t="shared" si="10"/>
        <v>#REF!</v>
      </c>
      <c r="G127" s="8" t="e">
        <f t="shared" si="8"/>
        <v>#REF!</v>
      </c>
      <c r="H127" s="7" t="e">
        <f t="shared" si="11"/>
        <v>#REF!</v>
      </c>
    </row>
    <row r="128" spans="1:8" x14ac:dyDescent="0.2">
      <c r="A128" s="4" t="e">
        <f>IF(#REF!="","",(#REF!))</f>
        <v>#REF!</v>
      </c>
      <c r="B128" s="4" t="e">
        <f>IF(#REF!="","",(#REF!))</f>
        <v>#REF!</v>
      </c>
      <c r="C128" s="10" t="e">
        <f t="shared" si="6"/>
        <v>#REF!</v>
      </c>
      <c r="D128" s="4" t="e">
        <f t="shared" si="7"/>
        <v>#REF!</v>
      </c>
      <c r="E128" s="8" t="e">
        <f t="shared" si="9"/>
        <v>#REF!</v>
      </c>
      <c r="F128" s="8" t="e">
        <f t="shared" si="10"/>
        <v>#REF!</v>
      </c>
      <c r="G128" s="8" t="e">
        <f t="shared" si="8"/>
        <v>#REF!</v>
      </c>
      <c r="H128" s="7" t="e">
        <f t="shared" si="11"/>
        <v>#REF!</v>
      </c>
    </row>
    <row r="129" spans="1:8" x14ac:dyDescent="0.2">
      <c r="A129" s="4" t="e">
        <f>IF(#REF!="","",(#REF!))</f>
        <v>#REF!</v>
      </c>
      <c r="B129" s="4" t="e">
        <f>IF(#REF!="","",(#REF!))</f>
        <v>#REF!</v>
      </c>
      <c r="C129" s="10" t="e">
        <f t="shared" si="6"/>
        <v>#REF!</v>
      </c>
      <c r="D129" s="4" t="e">
        <f t="shared" si="7"/>
        <v>#REF!</v>
      </c>
      <c r="E129" s="8" t="e">
        <f t="shared" si="9"/>
        <v>#REF!</v>
      </c>
      <c r="F129" s="8" t="e">
        <f t="shared" si="10"/>
        <v>#REF!</v>
      </c>
      <c r="G129" s="8" t="e">
        <f t="shared" si="8"/>
        <v>#REF!</v>
      </c>
      <c r="H129" s="7" t="e">
        <f t="shared" si="11"/>
        <v>#REF!</v>
      </c>
    </row>
    <row r="130" spans="1:8" x14ac:dyDescent="0.2">
      <c r="A130" s="4" t="e">
        <f>IF(#REF!="","",(#REF!))</f>
        <v>#REF!</v>
      </c>
      <c r="B130" s="4" t="e">
        <f>IF(#REF!="","",(#REF!))</f>
        <v>#REF!</v>
      </c>
      <c r="C130" s="10" t="e">
        <f t="shared" si="6"/>
        <v>#REF!</v>
      </c>
      <c r="D130" s="4" t="e">
        <f t="shared" si="7"/>
        <v>#REF!</v>
      </c>
      <c r="E130" s="8" t="e">
        <f t="shared" si="9"/>
        <v>#REF!</v>
      </c>
      <c r="F130" s="8" t="e">
        <f t="shared" si="10"/>
        <v>#REF!</v>
      </c>
      <c r="G130" s="8" t="e">
        <f t="shared" si="8"/>
        <v>#REF!</v>
      </c>
      <c r="H130" s="7" t="e">
        <f t="shared" si="11"/>
        <v>#REF!</v>
      </c>
    </row>
    <row r="131" spans="1:8" x14ac:dyDescent="0.2">
      <c r="A131" s="4" t="e">
        <f>IF(#REF!="","",(#REF!))</f>
        <v>#REF!</v>
      </c>
      <c r="B131" s="4" t="e">
        <f>IF(#REF!="","",(#REF!))</f>
        <v>#REF!</v>
      </c>
      <c r="C131" s="10" t="e">
        <f t="shared" si="6"/>
        <v>#REF!</v>
      </c>
      <c r="D131" s="4" t="e">
        <f t="shared" si="7"/>
        <v>#REF!</v>
      </c>
      <c r="E131" s="8" t="e">
        <f t="shared" si="9"/>
        <v>#REF!</v>
      </c>
      <c r="F131" s="8" t="e">
        <f t="shared" si="10"/>
        <v>#REF!</v>
      </c>
      <c r="G131" s="8" t="e">
        <f t="shared" si="8"/>
        <v>#REF!</v>
      </c>
      <c r="H131" s="7" t="e">
        <f t="shared" si="11"/>
        <v>#REF!</v>
      </c>
    </row>
    <row r="132" spans="1:8" x14ac:dyDescent="0.2">
      <c r="A132" s="4" t="e">
        <f>IF(#REF!="","",(#REF!))</f>
        <v>#REF!</v>
      </c>
      <c r="B132" s="4" t="e">
        <f>IF(#REF!="","",(#REF!))</f>
        <v>#REF!</v>
      </c>
      <c r="C132" s="10" t="e">
        <f t="shared" si="6"/>
        <v>#REF!</v>
      </c>
      <c r="D132" s="4" t="e">
        <f t="shared" si="7"/>
        <v>#REF!</v>
      </c>
      <c r="E132" s="8" t="e">
        <f t="shared" si="9"/>
        <v>#REF!</v>
      </c>
      <c r="F132" s="8" t="e">
        <f t="shared" si="10"/>
        <v>#REF!</v>
      </c>
      <c r="G132" s="8" t="e">
        <f t="shared" si="8"/>
        <v>#REF!</v>
      </c>
      <c r="H132" s="7" t="e">
        <f t="shared" si="11"/>
        <v>#REF!</v>
      </c>
    </row>
    <row r="133" spans="1:8" x14ac:dyDescent="0.2">
      <c r="A133" s="4" t="e">
        <f>IF(#REF!="","",(#REF!))</f>
        <v>#REF!</v>
      </c>
      <c r="B133" s="4" t="e">
        <f>IF(#REF!="","",(#REF!))</f>
        <v>#REF!</v>
      </c>
      <c r="C133" s="10" t="e">
        <f t="shared" si="6"/>
        <v>#REF!</v>
      </c>
      <c r="D133" s="4" t="e">
        <f t="shared" si="7"/>
        <v>#REF!</v>
      </c>
      <c r="E133" s="8" t="e">
        <f t="shared" si="9"/>
        <v>#REF!</v>
      </c>
      <c r="F133" s="8" t="e">
        <f t="shared" si="10"/>
        <v>#REF!</v>
      </c>
      <c r="G133" s="8" t="e">
        <f t="shared" si="8"/>
        <v>#REF!</v>
      </c>
      <c r="H133" s="7" t="e">
        <f t="shared" si="11"/>
        <v>#REF!</v>
      </c>
    </row>
    <row r="134" spans="1:8" x14ac:dyDescent="0.2">
      <c r="A134" s="4" t="e">
        <f>IF(#REF!="","",(#REF!))</f>
        <v>#REF!</v>
      </c>
      <c r="B134" s="4" t="e">
        <f>IF(#REF!="","",(#REF!))</f>
        <v>#REF!</v>
      </c>
      <c r="C134" s="10" t="e">
        <f t="shared" si="6"/>
        <v>#REF!</v>
      </c>
      <c r="D134" s="4" t="e">
        <f t="shared" si="7"/>
        <v>#REF!</v>
      </c>
      <c r="E134" s="8" t="e">
        <f t="shared" si="9"/>
        <v>#REF!</v>
      </c>
      <c r="F134" s="8" t="e">
        <f t="shared" si="10"/>
        <v>#REF!</v>
      </c>
      <c r="G134" s="8" t="e">
        <f t="shared" si="8"/>
        <v>#REF!</v>
      </c>
      <c r="H134" s="7" t="e">
        <f t="shared" si="11"/>
        <v>#REF!</v>
      </c>
    </row>
    <row r="135" spans="1:8" x14ac:dyDescent="0.2">
      <c r="A135" s="4" t="e">
        <f>IF(#REF!="","",(#REF!))</f>
        <v>#REF!</v>
      </c>
      <c r="B135" s="4" t="e">
        <f>IF(#REF!="","",(#REF!))</f>
        <v>#REF!</v>
      </c>
      <c r="C135" s="10" t="e">
        <f t="shared" si="6"/>
        <v>#REF!</v>
      </c>
      <c r="D135" s="4" t="e">
        <f t="shared" si="7"/>
        <v>#REF!</v>
      </c>
      <c r="E135" s="8" t="e">
        <f t="shared" si="9"/>
        <v>#REF!</v>
      </c>
      <c r="F135" s="8" t="e">
        <f t="shared" si="10"/>
        <v>#REF!</v>
      </c>
      <c r="G135" s="8" t="e">
        <f t="shared" si="8"/>
        <v>#REF!</v>
      </c>
      <c r="H135" s="7" t="e">
        <f t="shared" si="11"/>
        <v>#REF!</v>
      </c>
    </row>
    <row r="136" spans="1:8" x14ac:dyDescent="0.2">
      <c r="A136" s="4" t="e">
        <f>IF(#REF!="","",(#REF!))</f>
        <v>#REF!</v>
      </c>
      <c r="B136" s="4" t="e">
        <f>IF(#REF!="","",(#REF!))</f>
        <v>#REF!</v>
      </c>
      <c r="C136" s="10" t="e">
        <f t="shared" si="6"/>
        <v>#REF!</v>
      </c>
      <c r="D136" s="4" t="e">
        <f t="shared" si="7"/>
        <v>#REF!</v>
      </c>
      <c r="E136" s="8" t="e">
        <f t="shared" si="9"/>
        <v>#REF!</v>
      </c>
      <c r="F136" s="8" t="e">
        <f t="shared" si="10"/>
        <v>#REF!</v>
      </c>
      <c r="G136" s="8" t="e">
        <f t="shared" si="8"/>
        <v>#REF!</v>
      </c>
      <c r="H136" s="7" t="e">
        <f t="shared" si="11"/>
        <v>#REF!</v>
      </c>
    </row>
    <row r="137" spans="1:8" x14ac:dyDescent="0.2">
      <c r="A137" s="4" t="e">
        <f>IF(#REF!="","",(#REF!))</f>
        <v>#REF!</v>
      </c>
      <c r="B137" s="4" t="e">
        <f>IF(#REF!="","",(#REF!))</f>
        <v>#REF!</v>
      </c>
      <c r="C137" s="10" t="e">
        <f t="shared" ref="C137:C193" si="12">IF(B137="","",(((2-(2*$B$4))/(1-(2*$B$4)))^(1/2)*B137))</f>
        <v>#REF!</v>
      </c>
      <c r="D137" s="4" t="e">
        <f t="shared" ref="D137:D193" si="13">IF(B137="","",(8.32*LOG10(B137)-1.61*LOG10(A137)))</f>
        <v>#REF!</v>
      </c>
      <c r="E137" s="8" t="e">
        <f t="shared" si="9"/>
        <v>#REF!</v>
      </c>
      <c r="F137" s="8" t="e">
        <f t="shared" si="10"/>
        <v>#REF!</v>
      </c>
      <c r="G137" s="8" t="e">
        <f t="shared" ref="G137:G193" si="14">IF(D137="","",((D137*1000)/$B$5)*((C137^2)-((4/3)*(B137^2))))</f>
        <v>#REF!</v>
      </c>
      <c r="H137" s="7" t="e">
        <f t="shared" si="11"/>
        <v>#REF!</v>
      </c>
    </row>
    <row r="138" spans="1:8" x14ac:dyDescent="0.2">
      <c r="A138" s="4" t="e">
        <f>IF(#REF!="","",(#REF!))</f>
        <v>#REF!</v>
      </c>
      <c r="B138" s="4" t="e">
        <f>IF(#REF!="","",(#REF!))</f>
        <v>#REF!</v>
      </c>
      <c r="C138" s="10" t="e">
        <f t="shared" si="12"/>
        <v>#REF!</v>
      </c>
      <c r="D138" s="4" t="e">
        <f t="shared" si="13"/>
        <v>#REF!</v>
      </c>
      <c r="E138" s="8" t="e">
        <f t="shared" ref="E138:E193" si="15">IF(B138="","",(B138^2*(D138*1000)/$B$5)*(1/1000))</f>
        <v>#REF!</v>
      </c>
      <c r="F138" s="8" t="e">
        <f t="shared" ref="F138:F193" si="16">IF(B138="","",(2*E138*(1+$B$4)))</f>
        <v>#REF!</v>
      </c>
      <c r="G138" s="8" t="e">
        <f t="shared" si="14"/>
        <v>#REF!</v>
      </c>
      <c r="H138" s="7" t="e">
        <f t="shared" ref="H138:H193" si="17">IF(D138="","",C138^2*((D138*1000)/$B$5))</f>
        <v>#REF!</v>
      </c>
    </row>
    <row r="139" spans="1:8" x14ac:dyDescent="0.2">
      <c r="A139" s="4" t="e">
        <f>IF(#REF!="","",(#REF!))</f>
        <v>#REF!</v>
      </c>
      <c r="B139" s="4" t="e">
        <f>IF(#REF!="","",(#REF!))</f>
        <v>#REF!</v>
      </c>
      <c r="C139" s="10" t="e">
        <f t="shared" si="12"/>
        <v>#REF!</v>
      </c>
      <c r="D139" s="4" t="e">
        <f t="shared" si="13"/>
        <v>#REF!</v>
      </c>
      <c r="E139" s="8" t="e">
        <f t="shared" si="15"/>
        <v>#REF!</v>
      </c>
      <c r="F139" s="8" t="e">
        <f t="shared" si="16"/>
        <v>#REF!</v>
      </c>
      <c r="G139" s="8" t="e">
        <f t="shared" si="14"/>
        <v>#REF!</v>
      </c>
      <c r="H139" s="7" t="e">
        <f t="shared" si="17"/>
        <v>#REF!</v>
      </c>
    </row>
    <row r="140" spans="1:8" x14ac:dyDescent="0.2">
      <c r="A140" s="4" t="e">
        <f>IF(#REF!="","",(#REF!))</f>
        <v>#REF!</v>
      </c>
      <c r="B140" s="4" t="e">
        <f>IF(#REF!="","",(#REF!))</f>
        <v>#REF!</v>
      </c>
      <c r="C140" s="10" t="e">
        <f t="shared" si="12"/>
        <v>#REF!</v>
      </c>
      <c r="D140" s="4" t="e">
        <f t="shared" si="13"/>
        <v>#REF!</v>
      </c>
      <c r="E140" s="8" t="e">
        <f t="shared" si="15"/>
        <v>#REF!</v>
      </c>
      <c r="F140" s="8" t="e">
        <f t="shared" si="16"/>
        <v>#REF!</v>
      </c>
      <c r="G140" s="8" t="e">
        <f t="shared" si="14"/>
        <v>#REF!</v>
      </c>
      <c r="H140" s="7" t="e">
        <f t="shared" si="17"/>
        <v>#REF!</v>
      </c>
    </row>
    <row r="141" spans="1:8" x14ac:dyDescent="0.2">
      <c r="A141" s="4" t="e">
        <f>IF(#REF!="","",(#REF!))</f>
        <v>#REF!</v>
      </c>
      <c r="B141" s="4" t="e">
        <f>IF(#REF!="","",(#REF!))</f>
        <v>#REF!</v>
      </c>
      <c r="C141" s="10" t="e">
        <f t="shared" si="12"/>
        <v>#REF!</v>
      </c>
      <c r="D141" s="4" t="e">
        <f t="shared" si="13"/>
        <v>#REF!</v>
      </c>
      <c r="E141" s="8" t="e">
        <f t="shared" si="15"/>
        <v>#REF!</v>
      </c>
      <c r="F141" s="8" t="e">
        <f t="shared" si="16"/>
        <v>#REF!</v>
      </c>
      <c r="G141" s="8" t="e">
        <f t="shared" si="14"/>
        <v>#REF!</v>
      </c>
      <c r="H141" s="7" t="e">
        <f t="shared" si="17"/>
        <v>#REF!</v>
      </c>
    </row>
    <row r="142" spans="1:8" x14ac:dyDescent="0.2">
      <c r="A142" s="4" t="e">
        <f>IF(#REF!="","",(#REF!))</f>
        <v>#REF!</v>
      </c>
      <c r="B142" s="4" t="e">
        <f>IF(#REF!="","",(#REF!))</f>
        <v>#REF!</v>
      </c>
      <c r="C142" s="10" t="e">
        <f t="shared" si="12"/>
        <v>#REF!</v>
      </c>
      <c r="D142" s="4" t="e">
        <f t="shared" si="13"/>
        <v>#REF!</v>
      </c>
      <c r="E142" s="8" t="e">
        <f t="shared" si="15"/>
        <v>#REF!</v>
      </c>
      <c r="F142" s="8" t="e">
        <f t="shared" si="16"/>
        <v>#REF!</v>
      </c>
      <c r="G142" s="8" t="e">
        <f t="shared" si="14"/>
        <v>#REF!</v>
      </c>
      <c r="H142" s="7" t="e">
        <f t="shared" si="17"/>
        <v>#REF!</v>
      </c>
    </row>
    <row r="143" spans="1:8" x14ac:dyDescent="0.2">
      <c r="A143" s="4" t="e">
        <f>IF(#REF!="","",(#REF!))</f>
        <v>#REF!</v>
      </c>
      <c r="B143" s="4" t="e">
        <f>IF(#REF!="","",(#REF!))</f>
        <v>#REF!</v>
      </c>
      <c r="C143" s="10" t="e">
        <f t="shared" si="12"/>
        <v>#REF!</v>
      </c>
      <c r="D143" s="4" t="e">
        <f t="shared" si="13"/>
        <v>#REF!</v>
      </c>
      <c r="E143" s="8" t="e">
        <f t="shared" si="15"/>
        <v>#REF!</v>
      </c>
      <c r="F143" s="8" t="e">
        <f t="shared" si="16"/>
        <v>#REF!</v>
      </c>
      <c r="G143" s="8" t="e">
        <f t="shared" si="14"/>
        <v>#REF!</v>
      </c>
      <c r="H143" s="7" t="e">
        <f t="shared" si="17"/>
        <v>#REF!</v>
      </c>
    </row>
    <row r="144" spans="1:8" x14ac:dyDescent="0.2">
      <c r="A144" s="4" t="e">
        <f>IF(#REF!="","",(#REF!))</f>
        <v>#REF!</v>
      </c>
      <c r="B144" s="4" t="e">
        <f>IF(#REF!="","",(#REF!))</f>
        <v>#REF!</v>
      </c>
      <c r="C144" s="10" t="e">
        <f t="shared" si="12"/>
        <v>#REF!</v>
      </c>
      <c r="D144" s="4" t="e">
        <f t="shared" si="13"/>
        <v>#REF!</v>
      </c>
      <c r="E144" s="8" t="e">
        <f t="shared" si="15"/>
        <v>#REF!</v>
      </c>
      <c r="F144" s="8" t="e">
        <f t="shared" si="16"/>
        <v>#REF!</v>
      </c>
      <c r="G144" s="8" t="e">
        <f t="shared" si="14"/>
        <v>#REF!</v>
      </c>
      <c r="H144" s="7" t="e">
        <f t="shared" si="17"/>
        <v>#REF!</v>
      </c>
    </row>
    <row r="145" spans="1:8" x14ac:dyDescent="0.2">
      <c r="A145" s="4" t="e">
        <f>IF(#REF!="","",(#REF!))</f>
        <v>#REF!</v>
      </c>
      <c r="B145" s="4" t="e">
        <f>IF(#REF!="","",(#REF!))</f>
        <v>#REF!</v>
      </c>
      <c r="C145" s="10" t="e">
        <f t="shared" si="12"/>
        <v>#REF!</v>
      </c>
      <c r="D145" s="4" t="e">
        <f t="shared" si="13"/>
        <v>#REF!</v>
      </c>
      <c r="E145" s="8" t="e">
        <f t="shared" si="15"/>
        <v>#REF!</v>
      </c>
      <c r="F145" s="8" t="e">
        <f t="shared" si="16"/>
        <v>#REF!</v>
      </c>
      <c r="G145" s="8" t="e">
        <f t="shared" si="14"/>
        <v>#REF!</v>
      </c>
      <c r="H145" s="7" t="e">
        <f t="shared" si="17"/>
        <v>#REF!</v>
      </c>
    </row>
    <row r="146" spans="1:8" x14ac:dyDescent="0.2">
      <c r="A146" s="4" t="e">
        <f>IF(#REF!="","",(#REF!))</f>
        <v>#REF!</v>
      </c>
      <c r="B146" s="4" t="e">
        <f>IF(#REF!="","",(#REF!))</f>
        <v>#REF!</v>
      </c>
      <c r="C146" s="10" t="e">
        <f t="shared" si="12"/>
        <v>#REF!</v>
      </c>
      <c r="D146" s="4" t="e">
        <f t="shared" si="13"/>
        <v>#REF!</v>
      </c>
      <c r="E146" s="8" t="e">
        <f t="shared" si="15"/>
        <v>#REF!</v>
      </c>
      <c r="F146" s="8" t="e">
        <f t="shared" si="16"/>
        <v>#REF!</v>
      </c>
      <c r="G146" s="8" t="e">
        <f t="shared" si="14"/>
        <v>#REF!</v>
      </c>
      <c r="H146" s="7" t="e">
        <f t="shared" si="17"/>
        <v>#REF!</v>
      </c>
    </row>
    <row r="147" spans="1:8" x14ac:dyDescent="0.2">
      <c r="A147" s="4" t="e">
        <f>IF(#REF!="","",(#REF!))</f>
        <v>#REF!</v>
      </c>
      <c r="B147" s="4" t="e">
        <f>IF(#REF!="","",(#REF!))</f>
        <v>#REF!</v>
      </c>
      <c r="C147" s="10" t="e">
        <f t="shared" si="12"/>
        <v>#REF!</v>
      </c>
      <c r="D147" s="4" t="e">
        <f t="shared" si="13"/>
        <v>#REF!</v>
      </c>
      <c r="E147" s="8" t="e">
        <f t="shared" si="15"/>
        <v>#REF!</v>
      </c>
      <c r="F147" s="8" t="e">
        <f t="shared" si="16"/>
        <v>#REF!</v>
      </c>
      <c r="G147" s="8" t="e">
        <f t="shared" si="14"/>
        <v>#REF!</v>
      </c>
      <c r="H147" s="7" t="e">
        <f t="shared" si="17"/>
        <v>#REF!</v>
      </c>
    </row>
    <row r="148" spans="1:8" x14ac:dyDescent="0.2">
      <c r="A148" s="4" t="e">
        <f>IF(#REF!="","",(#REF!))</f>
        <v>#REF!</v>
      </c>
      <c r="B148" s="4" t="e">
        <f>IF(#REF!="","",(#REF!))</f>
        <v>#REF!</v>
      </c>
      <c r="C148" s="10" t="e">
        <f t="shared" si="12"/>
        <v>#REF!</v>
      </c>
      <c r="D148" s="4" t="e">
        <f t="shared" si="13"/>
        <v>#REF!</v>
      </c>
      <c r="E148" s="8" t="e">
        <f t="shared" si="15"/>
        <v>#REF!</v>
      </c>
      <c r="F148" s="8" t="e">
        <f t="shared" si="16"/>
        <v>#REF!</v>
      </c>
      <c r="G148" s="8" t="e">
        <f t="shared" si="14"/>
        <v>#REF!</v>
      </c>
      <c r="H148" s="7" t="e">
        <f t="shared" si="17"/>
        <v>#REF!</v>
      </c>
    </row>
    <row r="149" spans="1:8" x14ac:dyDescent="0.2">
      <c r="A149" s="4" t="e">
        <f>IF(#REF!="","",(#REF!))</f>
        <v>#REF!</v>
      </c>
      <c r="B149" s="4" t="e">
        <f>IF(#REF!="","",(#REF!))</f>
        <v>#REF!</v>
      </c>
      <c r="C149" s="10" t="e">
        <f t="shared" si="12"/>
        <v>#REF!</v>
      </c>
      <c r="D149" s="4" t="e">
        <f t="shared" si="13"/>
        <v>#REF!</v>
      </c>
      <c r="E149" s="8" t="e">
        <f t="shared" si="15"/>
        <v>#REF!</v>
      </c>
      <c r="F149" s="8" t="e">
        <f t="shared" si="16"/>
        <v>#REF!</v>
      </c>
      <c r="G149" s="8" t="e">
        <f t="shared" si="14"/>
        <v>#REF!</v>
      </c>
      <c r="H149" s="7" t="e">
        <f t="shared" si="17"/>
        <v>#REF!</v>
      </c>
    </row>
    <row r="150" spans="1:8" x14ac:dyDescent="0.2">
      <c r="A150" s="4" t="e">
        <f>IF(#REF!="","",(#REF!))</f>
        <v>#REF!</v>
      </c>
      <c r="B150" s="4" t="e">
        <f>IF(#REF!="","",(#REF!))</f>
        <v>#REF!</v>
      </c>
      <c r="C150" s="10" t="e">
        <f t="shared" si="12"/>
        <v>#REF!</v>
      </c>
      <c r="D150" s="4" t="e">
        <f t="shared" si="13"/>
        <v>#REF!</v>
      </c>
      <c r="E150" s="8" t="e">
        <f t="shared" si="15"/>
        <v>#REF!</v>
      </c>
      <c r="F150" s="8" t="e">
        <f t="shared" si="16"/>
        <v>#REF!</v>
      </c>
      <c r="G150" s="8" t="e">
        <f t="shared" si="14"/>
        <v>#REF!</v>
      </c>
      <c r="H150" s="7" t="e">
        <f t="shared" si="17"/>
        <v>#REF!</v>
      </c>
    </row>
    <row r="151" spans="1:8" x14ac:dyDescent="0.2">
      <c r="A151" s="4" t="e">
        <f>IF(#REF!="","",(#REF!))</f>
        <v>#REF!</v>
      </c>
      <c r="B151" s="4" t="e">
        <f>IF(#REF!="","",(#REF!))</f>
        <v>#REF!</v>
      </c>
      <c r="C151" s="10" t="e">
        <f t="shared" si="12"/>
        <v>#REF!</v>
      </c>
      <c r="D151" s="4" t="e">
        <f t="shared" si="13"/>
        <v>#REF!</v>
      </c>
      <c r="E151" s="8" t="e">
        <f t="shared" si="15"/>
        <v>#REF!</v>
      </c>
      <c r="F151" s="8" t="e">
        <f t="shared" si="16"/>
        <v>#REF!</v>
      </c>
      <c r="G151" s="8" t="e">
        <f t="shared" si="14"/>
        <v>#REF!</v>
      </c>
      <c r="H151" s="7" t="e">
        <f t="shared" si="17"/>
        <v>#REF!</v>
      </c>
    </row>
    <row r="152" spans="1:8" x14ac:dyDescent="0.2">
      <c r="A152" s="4" t="e">
        <f>IF(#REF!="","",(#REF!))</f>
        <v>#REF!</v>
      </c>
      <c r="B152" s="4" t="e">
        <f>IF(#REF!="","",(#REF!))</f>
        <v>#REF!</v>
      </c>
      <c r="C152" s="10" t="e">
        <f t="shared" si="12"/>
        <v>#REF!</v>
      </c>
      <c r="D152" s="4" t="e">
        <f t="shared" si="13"/>
        <v>#REF!</v>
      </c>
      <c r="E152" s="8" t="e">
        <f t="shared" si="15"/>
        <v>#REF!</v>
      </c>
      <c r="F152" s="8" t="e">
        <f t="shared" si="16"/>
        <v>#REF!</v>
      </c>
      <c r="G152" s="8" t="e">
        <f t="shared" si="14"/>
        <v>#REF!</v>
      </c>
      <c r="H152" s="7" t="e">
        <f t="shared" si="17"/>
        <v>#REF!</v>
      </c>
    </row>
    <row r="153" spans="1:8" x14ac:dyDescent="0.2">
      <c r="A153" s="4" t="e">
        <f>IF(#REF!="","",(#REF!))</f>
        <v>#REF!</v>
      </c>
      <c r="B153" s="4" t="e">
        <f>IF(#REF!="","",(#REF!))</f>
        <v>#REF!</v>
      </c>
      <c r="C153" s="10" t="e">
        <f t="shared" si="12"/>
        <v>#REF!</v>
      </c>
      <c r="D153" s="4" t="e">
        <f t="shared" si="13"/>
        <v>#REF!</v>
      </c>
      <c r="E153" s="8" t="e">
        <f t="shared" si="15"/>
        <v>#REF!</v>
      </c>
      <c r="F153" s="8" t="e">
        <f t="shared" si="16"/>
        <v>#REF!</v>
      </c>
      <c r="G153" s="8" t="e">
        <f t="shared" si="14"/>
        <v>#REF!</v>
      </c>
      <c r="H153" s="7" t="e">
        <f t="shared" si="17"/>
        <v>#REF!</v>
      </c>
    </row>
    <row r="154" spans="1:8" x14ac:dyDescent="0.2">
      <c r="A154" s="4" t="e">
        <f>IF(#REF!="","",(#REF!))</f>
        <v>#REF!</v>
      </c>
      <c r="B154" s="4" t="e">
        <f>IF(#REF!="","",(#REF!))</f>
        <v>#REF!</v>
      </c>
      <c r="C154" s="10" t="e">
        <f t="shared" si="12"/>
        <v>#REF!</v>
      </c>
      <c r="D154" s="4" t="e">
        <f t="shared" si="13"/>
        <v>#REF!</v>
      </c>
      <c r="E154" s="8" t="e">
        <f t="shared" si="15"/>
        <v>#REF!</v>
      </c>
      <c r="F154" s="8" t="e">
        <f t="shared" si="16"/>
        <v>#REF!</v>
      </c>
      <c r="G154" s="8" t="e">
        <f t="shared" si="14"/>
        <v>#REF!</v>
      </c>
      <c r="H154" s="7" t="e">
        <f t="shared" si="17"/>
        <v>#REF!</v>
      </c>
    </row>
    <row r="155" spans="1:8" x14ac:dyDescent="0.2">
      <c r="A155" s="4" t="e">
        <f>IF(#REF!="","",(#REF!))</f>
        <v>#REF!</v>
      </c>
      <c r="B155" s="4" t="e">
        <f>IF(#REF!="","",(#REF!))</f>
        <v>#REF!</v>
      </c>
      <c r="C155" s="10" t="e">
        <f t="shared" si="12"/>
        <v>#REF!</v>
      </c>
      <c r="D155" s="4" t="e">
        <f t="shared" si="13"/>
        <v>#REF!</v>
      </c>
      <c r="E155" s="8" t="e">
        <f t="shared" si="15"/>
        <v>#REF!</v>
      </c>
      <c r="F155" s="8" t="e">
        <f t="shared" si="16"/>
        <v>#REF!</v>
      </c>
      <c r="G155" s="8" t="e">
        <f t="shared" si="14"/>
        <v>#REF!</v>
      </c>
      <c r="H155" s="7" t="e">
        <f t="shared" si="17"/>
        <v>#REF!</v>
      </c>
    </row>
    <row r="156" spans="1:8" x14ac:dyDescent="0.2">
      <c r="A156" s="4" t="e">
        <f>IF(#REF!="","",(#REF!))</f>
        <v>#REF!</v>
      </c>
      <c r="B156" s="4" t="e">
        <f>IF(#REF!="","",(#REF!))</f>
        <v>#REF!</v>
      </c>
      <c r="C156" s="10" t="e">
        <f t="shared" si="12"/>
        <v>#REF!</v>
      </c>
      <c r="D156" s="4" t="e">
        <f t="shared" si="13"/>
        <v>#REF!</v>
      </c>
      <c r="E156" s="8" t="e">
        <f t="shared" si="15"/>
        <v>#REF!</v>
      </c>
      <c r="F156" s="8" t="e">
        <f t="shared" si="16"/>
        <v>#REF!</v>
      </c>
      <c r="G156" s="8" t="e">
        <f t="shared" si="14"/>
        <v>#REF!</v>
      </c>
      <c r="H156" s="7" t="e">
        <f t="shared" si="17"/>
        <v>#REF!</v>
      </c>
    </row>
    <row r="157" spans="1:8" x14ac:dyDescent="0.2">
      <c r="A157" s="4" t="e">
        <f>IF(#REF!="","",(#REF!))</f>
        <v>#REF!</v>
      </c>
      <c r="B157" s="4" t="e">
        <f>IF(#REF!="","",(#REF!))</f>
        <v>#REF!</v>
      </c>
      <c r="C157" s="10" t="e">
        <f t="shared" si="12"/>
        <v>#REF!</v>
      </c>
      <c r="D157" s="4" t="e">
        <f t="shared" si="13"/>
        <v>#REF!</v>
      </c>
      <c r="E157" s="8" t="e">
        <f t="shared" si="15"/>
        <v>#REF!</v>
      </c>
      <c r="F157" s="8" t="e">
        <f t="shared" si="16"/>
        <v>#REF!</v>
      </c>
      <c r="G157" s="8" t="e">
        <f t="shared" si="14"/>
        <v>#REF!</v>
      </c>
      <c r="H157" s="7" t="e">
        <f t="shared" si="17"/>
        <v>#REF!</v>
      </c>
    </row>
    <row r="158" spans="1:8" x14ac:dyDescent="0.2">
      <c r="A158" s="4" t="e">
        <f>IF(#REF!="","",(#REF!))</f>
        <v>#REF!</v>
      </c>
      <c r="B158" s="4" t="e">
        <f>IF(#REF!="","",(#REF!))</f>
        <v>#REF!</v>
      </c>
      <c r="C158" s="10" t="e">
        <f t="shared" si="12"/>
        <v>#REF!</v>
      </c>
      <c r="D158" s="4" t="e">
        <f t="shared" si="13"/>
        <v>#REF!</v>
      </c>
      <c r="E158" s="8" t="e">
        <f t="shared" si="15"/>
        <v>#REF!</v>
      </c>
      <c r="F158" s="8" t="e">
        <f t="shared" si="16"/>
        <v>#REF!</v>
      </c>
      <c r="G158" s="8" t="e">
        <f t="shared" si="14"/>
        <v>#REF!</v>
      </c>
      <c r="H158" s="7" t="e">
        <f t="shared" si="17"/>
        <v>#REF!</v>
      </c>
    </row>
    <row r="159" spans="1:8" x14ac:dyDescent="0.2">
      <c r="A159" s="4" t="e">
        <f>IF(#REF!="","",(#REF!))</f>
        <v>#REF!</v>
      </c>
      <c r="B159" s="4" t="e">
        <f>IF(#REF!="","",(#REF!))</f>
        <v>#REF!</v>
      </c>
      <c r="C159" s="10" t="e">
        <f t="shared" si="12"/>
        <v>#REF!</v>
      </c>
      <c r="D159" s="4" t="e">
        <f t="shared" si="13"/>
        <v>#REF!</v>
      </c>
      <c r="E159" s="8" t="e">
        <f t="shared" si="15"/>
        <v>#REF!</v>
      </c>
      <c r="F159" s="8" t="e">
        <f t="shared" si="16"/>
        <v>#REF!</v>
      </c>
      <c r="G159" s="8" t="e">
        <f t="shared" si="14"/>
        <v>#REF!</v>
      </c>
      <c r="H159" s="7" t="e">
        <f t="shared" si="17"/>
        <v>#REF!</v>
      </c>
    </row>
    <row r="160" spans="1:8" x14ac:dyDescent="0.2">
      <c r="A160" s="4" t="e">
        <f>IF(#REF!="","",(#REF!))</f>
        <v>#REF!</v>
      </c>
      <c r="B160" s="4" t="e">
        <f>IF(#REF!="","",(#REF!))</f>
        <v>#REF!</v>
      </c>
      <c r="C160" s="10" t="e">
        <f t="shared" si="12"/>
        <v>#REF!</v>
      </c>
      <c r="D160" s="4" t="e">
        <f t="shared" si="13"/>
        <v>#REF!</v>
      </c>
      <c r="E160" s="8" t="e">
        <f t="shared" si="15"/>
        <v>#REF!</v>
      </c>
      <c r="F160" s="8" t="e">
        <f t="shared" si="16"/>
        <v>#REF!</v>
      </c>
      <c r="G160" s="8" t="e">
        <f t="shared" si="14"/>
        <v>#REF!</v>
      </c>
      <c r="H160" s="7" t="e">
        <f t="shared" si="17"/>
        <v>#REF!</v>
      </c>
    </row>
    <row r="161" spans="1:8" x14ac:dyDescent="0.2">
      <c r="A161" s="4" t="e">
        <f>IF(#REF!="","",(#REF!))</f>
        <v>#REF!</v>
      </c>
      <c r="B161" s="4" t="e">
        <f>IF(#REF!="","",(#REF!))</f>
        <v>#REF!</v>
      </c>
      <c r="C161" s="10" t="e">
        <f t="shared" si="12"/>
        <v>#REF!</v>
      </c>
      <c r="D161" s="4" t="e">
        <f t="shared" si="13"/>
        <v>#REF!</v>
      </c>
      <c r="E161" s="8" t="e">
        <f t="shared" si="15"/>
        <v>#REF!</v>
      </c>
      <c r="F161" s="8" t="e">
        <f t="shared" si="16"/>
        <v>#REF!</v>
      </c>
      <c r="G161" s="8" t="e">
        <f t="shared" si="14"/>
        <v>#REF!</v>
      </c>
      <c r="H161" s="7" t="e">
        <f t="shared" si="17"/>
        <v>#REF!</v>
      </c>
    </row>
    <row r="162" spans="1:8" x14ac:dyDescent="0.2">
      <c r="A162" s="4" t="e">
        <f>IF(#REF!="","",(#REF!))</f>
        <v>#REF!</v>
      </c>
      <c r="B162" s="4" t="e">
        <f>IF(#REF!="","",(#REF!))</f>
        <v>#REF!</v>
      </c>
      <c r="C162" s="10" t="e">
        <f t="shared" si="12"/>
        <v>#REF!</v>
      </c>
      <c r="D162" s="4" t="e">
        <f t="shared" si="13"/>
        <v>#REF!</v>
      </c>
      <c r="E162" s="8" t="e">
        <f t="shared" si="15"/>
        <v>#REF!</v>
      </c>
      <c r="F162" s="8" t="e">
        <f t="shared" si="16"/>
        <v>#REF!</v>
      </c>
      <c r="G162" s="8" t="e">
        <f t="shared" si="14"/>
        <v>#REF!</v>
      </c>
      <c r="H162" s="7" t="e">
        <f t="shared" si="17"/>
        <v>#REF!</v>
      </c>
    </row>
    <row r="163" spans="1:8" x14ac:dyDescent="0.2">
      <c r="A163" s="4" t="e">
        <f>IF(#REF!="","",(#REF!))</f>
        <v>#REF!</v>
      </c>
      <c r="B163" s="4" t="e">
        <f>IF(#REF!="","",(#REF!))</f>
        <v>#REF!</v>
      </c>
      <c r="C163" s="10" t="e">
        <f t="shared" si="12"/>
        <v>#REF!</v>
      </c>
      <c r="D163" s="4" t="e">
        <f t="shared" si="13"/>
        <v>#REF!</v>
      </c>
      <c r="E163" s="8" t="e">
        <f t="shared" si="15"/>
        <v>#REF!</v>
      </c>
      <c r="F163" s="8" t="e">
        <f t="shared" si="16"/>
        <v>#REF!</v>
      </c>
      <c r="G163" s="8" t="e">
        <f t="shared" si="14"/>
        <v>#REF!</v>
      </c>
      <c r="H163" s="7" t="e">
        <f t="shared" si="17"/>
        <v>#REF!</v>
      </c>
    </row>
    <row r="164" spans="1:8" x14ac:dyDescent="0.2">
      <c r="A164" s="4" t="e">
        <f>IF(#REF!="","",(#REF!))</f>
        <v>#REF!</v>
      </c>
      <c r="B164" s="4" t="e">
        <f>IF(#REF!="","",(#REF!))</f>
        <v>#REF!</v>
      </c>
      <c r="C164" s="10" t="e">
        <f t="shared" si="12"/>
        <v>#REF!</v>
      </c>
      <c r="D164" s="4" t="e">
        <f t="shared" si="13"/>
        <v>#REF!</v>
      </c>
      <c r="E164" s="8" t="e">
        <f t="shared" si="15"/>
        <v>#REF!</v>
      </c>
      <c r="F164" s="8" t="e">
        <f t="shared" si="16"/>
        <v>#REF!</v>
      </c>
      <c r="G164" s="8" t="e">
        <f t="shared" si="14"/>
        <v>#REF!</v>
      </c>
      <c r="H164" s="7" t="e">
        <f t="shared" si="17"/>
        <v>#REF!</v>
      </c>
    </row>
    <row r="165" spans="1:8" x14ac:dyDescent="0.2">
      <c r="A165" s="4" t="e">
        <f>IF(#REF!="","",(#REF!))</f>
        <v>#REF!</v>
      </c>
      <c r="B165" s="4" t="e">
        <f>IF(#REF!="","",(#REF!))</f>
        <v>#REF!</v>
      </c>
      <c r="C165" s="10" t="e">
        <f t="shared" si="12"/>
        <v>#REF!</v>
      </c>
      <c r="D165" s="4" t="e">
        <f t="shared" si="13"/>
        <v>#REF!</v>
      </c>
      <c r="E165" s="8" t="e">
        <f t="shared" si="15"/>
        <v>#REF!</v>
      </c>
      <c r="F165" s="8" t="e">
        <f t="shared" si="16"/>
        <v>#REF!</v>
      </c>
      <c r="G165" s="8" t="e">
        <f t="shared" si="14"/>
        <v>#REF!</v>
      </c>
      <c r="H165" s="7" t="e">
        <f t="shared" si="17"/>
        <v>#REF!</v>
      </c>
    </row>
    <row r="166" spans="1:8" x14ac:dyDescent="0.2">
      <c r="A166" s="4" t="e">
        <f>IF(#REF!="","",(#REF!))</f>
        <v>#REF!</v>
      </c>
      <c r="B166" s="4" t="e">
        <f>IF(#REF!="","",(#REF!))</f>
        <v>#REF!</v>
      </c>
      <c r="C166" s="10" t="e">
        <f t="shared" si="12"/>
        <v>#REF!</v>
      </c>
      <c r="D166" s="4" t="e">
        <f t="shared" si="13"/>
        <v>#REF!</v>
      </c>
      <c r="E166" s="8" t="e">
        <f t="shared" si="15"/>
        <v>#REF!</v>
      </c>
      <c r="F166" s="8" t="e">
        <f t="shared" si="16"/>
        <v>#REF!</v>
      </c>
      <c r="G166" s="8" t="e">
        <f t="shared" si="14"/>
        <v>#REF!</v>
      </c>
      <c r="H166" s="7" t="e">
        <f t="shared" si="17"/>
        <v>#REF!</v>
      </c>
    </row>
    <row r="167" spans="1:8" x14ac:dyDescent="0.2">
      <c r="A167" s="4" t="e">
        <f>IF(#REF!="","",(#REF!))</f>
        <v>#REF!</v>
      </c>
      <c r="B167" s="4" t="e">
        <f>IF(#REF!="","",(#REF!))</f>
        <v>#REF!</v>
      </c>
      <c r="C167" s="10" t="e">
        <f t="shared" si="12"/>
        <v>#REF!</v>
      </c>
      <c r="D167" s="4" t="e">
        <f t="shared" si="13"/>
        <v>#REF!</v>
      </c>
      <c r="E167" s="8" t="e">
        <f t="shared" si="15"/>
        <v>#REF!</v>
      </c>
      <c r="F167" s="8" t="e">
        <f t="shared" si="16"/>
        <v>#REF!</v>
      </c>
      <c r="G167" s="8" t="e">
        <f t="shared" si="14"/>
        <v>#REF!</v>
      </c>
      <c r="H167" s="7" t="e">
        <f t="shared" si="17"/>
        <v>#REF!</v>
      </c>
    </row>
    <row r="168" spans="1:8" x14ac:dyDescent="0.2">
      <c r="A168" s="4" t="e">
        <f>IF(#REF!="","",(#REF!))</f>
        <v>#REF!</v>
      </c>
      <c r="B168" s="4" t="e">
        <f>IF(#REF!="","",(#REF!))</f>
        <v>#REF!</v>
      </c>
      <c r="C168" s="10" t="e">
        <f t="shared" si="12"/>
        <v>#REF!</v>
      </c>
      <c r="D168" s="4" t="e">
        <f t="shared" si="13"/>
        <v>#REF!</v>
      </c>
      <c r="E168" s="8" t="e">
        <f t="shared" si="15"/>
        <v>#REF!</v>
      </c>
      <c r="F168" s="8" t="e">
        <f t="shared" si="16"/>
        <v>#REF!</v>
      </c>
      <c r="G168" s="8" t="e">
        <f t="shared" si="14"/>
        <v>#REF!</v>
      </c>
      <c r="H168" s="7" t="e">
        <f t="shared" si="17"/>
        <v>#REF!</v>
      </c>
    </row>
    <row r="169" spans="1:8" x14ac:dyDescent="0.2">
      <c r="A169" s="4" t="e">
        <f>IF(#REF!="","",(#REF!))</f>
        <v>#REF!</v>
      </c>
      <c r="B169" s="4" t="e">
        <f>IF(#REF!="","",(#REF!))</f>
        <v>#REF!</v>
      </c>
      <c r="C169" s="10" t="e">
        <f t="shared" si="12"/>
        <v>#REF!</v>
      </c>
      <c r="D169" s="4" t="e">
        <f t="shared" si="13"/>
        <v>#REF!</v>
      </c>
      <c r="E169" s="8" t="e">
        <f t="shared" si="15"/>
        <v>#REF!</v>
      </c>
      <c r="F169" s="8" t="e">
        <f t="shared" si="16"/>
        <v>#REF!</v>
      </c>
      <c r="G169" s="8" t="e">
        <f t="shared" si="14"/>
        <v>#REF!</v>
      </c>
      <c r="H169" s="7" t="e">
        <f t="shared" si="17"/>
        <v>#REF!</v>
      </c>
    </row>
    <row r="170" spans="1:8" x14ac:dyDescent="0.2">
      <c r="A170" s="4" t="e">
        <f>IF(#REF!="","",(#REF!))</f>
        <v>#REF!</v>
      </c>
      <c r="B170" s="4" t="e">
        <f>IF(#REF!="","",(#REF!))</f>
        <v>#REF!</v>
      </c>
      <c r="C170" s="10" t="e">
        <f t="shared" si="12"/>
        <v>#REF!</v>
      </c>
      <c r="D170" s="4" t="e">
        <f t="shared" si="13"/>
        <v>#REF!</v>
      </c>
      <c r="E170" s="8" t="e">
        <f t="shared" si="15"/>
        <v>#REF!</v>
      </c>
      <c r="F170" s="8" t="e">
        <f t="shared" si="16"/>
        <v>#REF!</v>
      </c>
      <c r="G170" s="8" t="e">
        <f t="shared" si="14"/>
        <v>#REF!</v>
      </c>
      <c r="H170" s="7" t="e">
        <f t="shared" si="17"/>
        <v>#REF!</v>
      </c>
    </row>
    <row r="171" spans="1:8" x14ac:dyDescent="0.2">
      <c r="A171" s="4" t="e">
        <f>IF(#REF!="","",(#REF!))</f>
        <v>#REF!</v>
      </c>
      <c r="B171" s="4" t="e">
        <f>IF(#REF!="","",(#REF!))</f>
        <v>#REF!</v>
      </c>
      <c r="C171" s="10" t="e">
        <f t="shared" si="12"/>
        <v>#REF!</v>
      </c>
      <c r="D171" s="4" t="e">
        <f t="shared" si="13"/>
        <v>#REF!</v>
      </c>
      <c r="E171" s="8" t="e">
        <f t="shared" si="15"/>
        <v>#REF!</v>
      </c>
      <c r="F171" s="8" t="e">
        <f t="shared" si="16"/>
        <v>#REF!</v>
      </c>
      <c r="G171" s="8" t="e">
        <f t="shared" si="14"/>
        <v>#REF!</v>
      </c>
      <c r="H171" s="7" t="e">
        <f t="shared" si="17"/>
        <v>#REF!</v>
      </c>
    </row>
    <row r="172" spans="1:8" x14ac:dyDescent="0.2">
      <c r="A172" s="4" t="e">
        <f>IF(#REF!="","",(#REF!))</f>
        <v>#REF!</v>
      </c>
      <c r="B172" s="4" t="e">
        <f>IF(#REF!="","",(#REF!))</f>
        <v>#REF!</v>
      </c>
      <c r="C172" s="10" t="e">
        <f t="shared" si="12"/>
        <v>#REF!</v>
      </c>
      <c r="D172" s="4" t="e">
        <f t="shared" si="13"/>
        <v>#REF!</v>
      </c>
      <c r="E172" s="8" t="e">
        <f t="shared" si="15"/>
        <v>#REF!</v>
      </c>
      <c r="F172" s="8" t="e">
        <f t="shared" si="16"/>
        <v>#REF!</v>
      </c>
      <c r="G172" s="8" t="e">
        <f t="shared" si="14"/>
        <v>#REF!</v>
      </c>
      <c r="H172" s="7" t="e">
        <f t="shared" si="17"/>
        <v>#REF!</v>
      </c>
    </row>
    <row r="173" spans="1:8" x14ac:dyDescent="0.2">
      <c r="A173" s="4" t="e">
        <f>IF(#REF!="","",(#REF!))</f>
        <v>#REF!</v>
      </c>
      <c r="B173" s="4" t="e">
        <f>IF(#REF!="","",(#REF!))</f>
        <v>#REF!</v>
      </c>
      <c r="C173" s="10" t="e">
        <f t="shared" si="12"/>
        <v>#REF!</v>
      </c>
      <c r="D173" s="4" t="e">
        <f t="shared" si="13"/>
        <v>#REF!</v>
      </c>
      <c r="E173" s="8" t="e">
        <f t="shared" si="15"/>
        <v>#REF!</v>
      </c>
      <c r="F173" s="8" t="e">
        <f t="shared" si="16"/>
        <v>#REF!</v>
      </c>
      <c r="G173" s="8" t="e">
        <f t="shared" si="14"/>
        <v>#REF!</v>
      </c>
      <c r="H173" s="7" t="e">
        <f t="shared" si="17"/>
        <v>#REF!</v>
      </c>
    </row>
    <row r="174" spans="1:8" x14ac:dyDescent="0.2">
      <c r="A174" s="4" t="e">
        <f>IF(#REF!="","",(#REF!))</f>
        <v>#REF!</v>
      </c>
      <c r="B174" s="4" t="e">
        <f>IF(#REF!="","",(#REF!))</f>
        <v>#REF!</v>
      </c>
      <c r="C174" s="10" t="e">
        <f t="shared" si="12"/>
        <v>#REF!</v>
      </c>
      <c r="D174" s="4" t="e">
        <f t="shared" si="13"/>
        <v>#REF!</v>
      </c>
      <c r="E174" s="8" t="e">
        <f t="shared" si="15"/>
        <v>#REF!</v>
      </c>
      <c r="F174" s="8" t="e">
        <f t="shared" si="16"/>
        <v>#REF!</v>
      </c>
      <c r="G174" s="8" t="e">
        <f t="shared" si="14"/>
        <v>#REF!</v>
      </c>
      <c r="H174" s="7" t="e">
        <f t="shared" si="17"/>
        <v>#REF!</v>
      </c>
    </row>
    <row r="175" spans="1:8" x14ac:dyDescent="0.2">
      <c r="A175" s="4" t="e">
        <f>IF(#REF!="","",(#REF!))</f>
        <v>#REF!</v>
      </c>
      <c r="B175" s="4" t="e">
        <f>IF(#REF!="","",(#REF!))</f>
        <v>#REF!</v>
      </c>
      <c r="C175" s="10" t="e">
        <f t="shared" si="12"/>
        <v>#REF!</v>
      </c>
      <c r="D175" s="4" t="e">
        <f t="shared" si="13"/>
        <v>#REF!</v>
      </c>
      <c r="E175" s="8" t="e">
        <f t="shared" si="15"/>
        <v>#REF!</v>
      </c>
      <c r="F175" s="8" t="e">
        <f t="shared" si="16"/>
        <v>#REF!</v>
      </c>
      <c r="G175" s="8" t="e">
        <f t="shared" si="14"/>
        <v>#REF!</v>
      </c>
      <c r="H175" s="7" t="e">
        <f t="shared" si="17"/>
        <v>#REF!</v>
      </c>
    </row>
    <row r="176" spans="1:8" x14ac:dyDescent="0.2">
      <c r="A176" s="4" t="e">
        <f>IF(#REF!="","",(#REF!))</f>
        <v>#REF!</v>
      </c>
      <c r="B176" s="4" t="e">
        <f>IF(#REF!="","",(#REF!))</f>
        <v>#REF!</v>
      </c>
      <c r="C176" s="10" t="e">
        <f t="shared" si="12"/>
        <v>#REF!</v>
      </c>
      <c r="D176" s="4" t="e">
        <f t="shared" si="13"/>
        <v>#REF!</v>
      </c>
      <c r="E176" s="8" t="e">
        <f t="shared" si="15"/>
        <v>#REF!</v>
      </c>
      <c r="F176" s="8" t="e">
        <f t="shared" si="16"/>
        <v>#REF!</v>
      </c>
      <c r="G176" s="8" t="e">
        <f t="shared" si="14"/>
        <v>#REF!</v>
      </c>
      <c r="H176" s="7" t="e">
        <f t="shared" si="17"/>
        <v>#REF!</v>
      </c>
    </row>
    <row r="177" spans="1:8" x14ac:dyDescent="0.2">
      <c r="A177" s="4" t="e">
        <f>IF(#REF!="","",(#REF!))</f>
        <v>#REF!</v>
      </c>
      <c r="B177" s="4" t="e">
        <f>IF(#REF!="","",(#REF!))</f>
        <v>#REF!</v>
      </c>
      <c r="C177" s="10" t="e">
        <f t="shared" si="12"/>
        <v>#REF!</v>
      </c>
      <c r="D177" s="4" t="e">
        <f t="shared" si="13"/>
        <v>#REF!</v>
      </c>
      <c r="E177" s="8" t="e">
        <f t="shared" si="15"/>
        <v>#REF!</v>
      </c>
      <c r="F177" s="8" t="e">
        <f t="shared" si="16"/>
        <v>#REF!</v>
      </c>
      <c r="G177" s="8" t="e">
        <f t="shared" si="14"/>
        <v>#REF!</v>
      </c>
      <c r="H177" s="7" t="e">
        <f t="shared" si="17"/>
        <v>#REF!</v>
      </c>
    </row>
    <row r="178" spans="1:8" x14ac:dyDescent="0.2">
      <c r="A178" s="4" t="e">
        <f>IF(#REF!="","",(#REF!))</f>
        <v>#REF!</v>
      </c>
      <c r="B178" s="4" t="e">
        <f>IF(#REF!="","",(#REF!))</f>
        <v>#REF!</v>
      </c>
      <c r="C178" s="10" t="e">
        <f t="shared" si="12"/>
        <v>#REF!</v>
      </c>
      <c r="D178" s="4" t="e">
        <f t="shared" si="13"/>
        <v>#REF!</v>
      </c>
      <c r="E178" s="8" t="e">
        <f t="shared" si="15"/>
        <v>#REF!</v>
      </c>
      <c r="F178" s="8" t="e">
        <f t="shared" si="16"/>
        <v>#REF!</v>
      </c>
      <c r="G178" s="8" t="e">
        <f t="shared" si="14"/>
        <v>#REF!</v>
      </c>
      <c r="H178" s="7" t="e">
        <f t="shared" si="17"/>
        <v>#REF!</v>
      </c>
    </row>
    <row r="179" spans="1:8" x14ac:dyDescent="0.2">
      <c r="A179" s="4" t="e">
        <f>IF(#REF!="","",(#REF!))</f>
        <v>#REF!</v>
      </c>
      <c r="B179" s="4" t="e">
        <f>IF(#REF!="","",(#REF!))</f>
        <v>#REF!</v>
      </c>
      <c r="C179" s="10" t="e">
        <f t="shared" si="12"/>
        <v>#REF!</v>
      </c>
      <c r="D179" s="4" t="e">
        <f t="shared" si="13"/>
        <v>#REF!</v>
      </c>
      <c r="E179" s="8" t="e">
        <f t="shared" si="15"/>
        <v>#REF!</v>
      </c>
      <c r="F179" s="8" t="e">
        <f t="shared" si="16"/>
        <v>#REF!</v>
      </c>
      <c r="G179" s="8" t="e">
        <f t="shared" si="14"/>
        <v>#REF!</v>
      </c>
      <c r="H179" s="7" t="e">
        <f t="shared" si="17"/>
        <v>#REF!</v>
      </c>
    </row>
    <row r="180" spans="1:8" x14ac:dyDescent="0.2">
      <c r="A180" s="4" t="e">
        <f>IF(#REF!="","",(#REF!))</f>
        <v>#REF!</v>
      </c>
      <c r="B180" s="4" t="e">
        <f>IF(#REF!="","",(#REF!))</f>
        <v>#REF!</v>
      </c>
      <c r="C180" s="10" t="e">
        <f t="shared" si="12"/>
        <v>#REF!</v>
      </c>
      <c r="D180" s="4" t="e">
        <f t="shared" si="13"/>
        <v>#REF!</v>
      </c>
      <c r="E180" s="8" t="e">
        <f t="shared" si="15"/>
        <v>#REF!</v>
      </c>
      <c r="F180" s="8" t="e">
        <f t="shared" si="16"/>
        <v>#REF!</v>
      </c>
      <c r="G180" s="8" t="e">
        <f t="shared" si="14"/>
        <v>#REF!</v>
      </c>
      <c r="H180" s="7" t="e">
        <f t="shared" si="17"/>
        <v>#REF!</v>
      </c>
    </row>
    <row r="181" spans="1:8" x14ac:dyDescent="0.2">
      <c r="A181" s="4" t="e">
        <f>IF(#REF!="","",(#REF!))</f>
        <v>#REF!</v>
      </c>
      <c r="B181" s="4" t="e">
        <f>IF(#REF!="","",(#REF!))</f>
        <v>#REF!</v>
      </c>
      <c r="C181" s="10" t="e">
        <f t="shared" si="12"/>
        <v>#REF!</v>
      </c>
      <c r="D181" s="4" t="e">
        <f t="shared" si="13"/>
        <v>#REF!</v>
      </c>
      <c r="E181" s="8" t="e">
        <f t="shared" si="15"/>
        <v>#REF!</v>
      </c>
      <c r="F181" s="8" t="e">
        <f t="shared" si="16"/>
        <v>#REF!</v>
      </c>
      <c r="G181" s="8" t="e">
        <f t="shared" si="14"/>
        <v>#REF!</v>
      </c>
      <c r="H181" s="7" t="e">
        <f t="shared" si="17"/>
        <v>#REF!</v>
      </c>
    </row>
    <row r="182" spans="1:8" x14ac:dyDescent="0.2">
      <c r="A182" s="4" t="e">
        <f>IF(#REF!="","",(#REF!))</f>
        <v>#REF!</v>
      </c>
      <c r="B182" s="4" t="e">
        <f>IF(#REF!="","",(#REF!))</f>
        <v>#REF!</v>
      </c>
      <c r="C182" s="10" t="e">
        <f t="shared" si="12"/>
        <v>#REF!</v>
      </c>
      <c r="D182" s="4" t="e">
        <f t="shared" si="13"/>
        <v>#REF!</v>
      </c>
      <c r="E182" s="8" t="e">
        <f t="shared" si="15"/>
        <v>#REF!</v>
      </c>
      <c r="F182" s="8" t="e">
        <f t="shared" si="16"/>
        <v>#REF!</v>
      </c>
      <c r="G182" s="8" t="e">
        <f t="shared" si="14"/>
        <v>#REF!</v>
      </c>
      <c r="H182" s="7" t="e">
        <f t="shared" si="17"/>
        <v>#REF!</v>
      </c>
    </row>
    <row r="183" spans="1:8" x14ac:dyDescent="0.2">
      <c r="A183" s="4" t="e">
        <f>IF(#REF!="","",(#REF!))</f>
        <v>#REF!</v>
      </c>
      <c r="B183" s="4" t="e">
        <f>IF(#REF!="","",(#REF!))</f>
        <v>#REF!</v>
      </c>
      <c r="C183" s="10" t="e">
        <f t="shared" si="12"/>
        <v>#REF!</v>
      </c>
      <c r="D183" s="4" t="e">
        <f t="shared" si="13"/>
        <v>#REF!</v>
      </c>
      <c r="E183" s="8" t="e">
        <f t="shared" si="15"/>
        <v>#REF!</v>
      </c>
      <c r="F183" s="8" t="e">
        <f t="shared" si="16"/>
        <v>#REF!</v>
      </c>
      <c r="G183" s="8" t="e">
        <f t="shared" si="14"/>
        <v>#REF!</v>
      </c>
      <c r="H183" s="7" t="e">
        <f t="shared" si="17"/>
        <v>#REF!</v>
      </c>
    </row>
    <row r="184" spans="1:8" x14ac:dyDescent="0.2">
      <c r="A184" s="4" t="e">
        <f>IF(#REF!="","",(#REF!))</f>
        <v>#REF!</v>
      </c>
      <c r="B184" s="4" t="e">
        <f>IF(#REF!="","",(#REF!))</f>
        <v>#REF!</v>
      </c>
      <c r="C184" s="10" t="e">
        <f t="shared" si="12"/>
        <v>#REF!</v>
      </c>
      <c r="D184" s="4" t="e">
        <f t="shared" si="13"/>
        <v>#REF!</v>
      </c>
      <c r="E184" s="8" t="e">
        <f t="shared" si="15"/>
        <v>#REF!</v>
      </c>
      <c r="F184" s="8" t="e">
        <f t="shared" si="16"/>
        <v>#REF!</v>
      </c>
      <c r="G184" s="8" t="e">
        <f t="shared" si="14"/>
        <v>#REF!</v>
      </c>
      <c r="H184" s="7" t="e">
        <f t="shared" si="17"/>
        <v>#REF!</v>
      </c>
    </row>
    <row r="185" spans="1:8" x14ac:dyDescent="0.2">
      <c r="A185" s="4" t="e">
        <f>IF(#REF!="","",(#REF!))</f>
        <v>#REF!</v>
      </c>
      <c r="B185" s="4" t="e">
        <f>IF(#REF!="","",(#REF!))</f>
        <v>#REF!</v>
      </c>
      <c r="C185" s="10" t="e">
        <f t="shared" si="12"/>
        <v>#REF!</v>
      </c>
      <c r="D185" s="4" t="e">
        <f t="shared" si="13"/>
        <v>#REF!</v>
      </c>
      <c r="E185" s="8" t="e">
        <f t="shared" si="15"/>
        <v>#REF!</v>
      </c>
      <c r="F185" s="8" t="e">
        <f t="shared" si="16"/>
        <v>#REF!</v>
      </c>
      <c r="G185" s="8" t="e">
        <f t="shared" si="14"/>
        <v>#REF!</v>
      </c>
      <c r="H185" s="7" t="e">
        <f t="shared" si="17"/>
        <v>#REF!</v>
      </c>
    </row>
    <row r="186" spans="1:8" x14ac:dyDescent="0.2">
      <c r="A186" s="4" t="e">
        <f>IF(#REF!="","",(#REF!))</f>
        <v>#REF!</v>
      </c>
      <c r="B186" s="4" t="e">
        <f>IF(#REF!="","",(#REF!))</f>
        <v>#REF!</v>
      </c>
      <c r="C186" s="10" t="e">
        <f t="shared" si="12"/>
        <v>#REF!</v>
      </c>
      <c r="D186" s="4" t="e">
        <f t="shared" si="13"/>
        <v>#REF!</v>
      </c>
      <c r="E186" s="8" t="e">
        <f t="shared" si="15"/>
        <v>#REF!</v>
      </c>
      <c r="F186" s="8" t="e">
        <f t="shared" si="16"/>
        <v>#REF!</v>
      </c>
      <c r="G186" s="25" t="e">
        <f t="shared" si="14"/>
        <v>#REF!</v>
      </c>
      <c r="H186" s="7" t="e">
        <f t="shared" si="17"/>
        <v>#REF!</v>
      </c>
    </row>
    <row r="187" spans="1:8" x14ac:dyDescent="0.2">
      <c r="A187" s="4" t="e">
        <f>IF(#REF!="","",(#REF!))</f>
        <v>#REF!</v>
      </c>
      <c r="B187" s="4" t="e">
        <f>IF(#REF!="","",(#REF!))</f>
        <v>#REF!</v>
      </c>
      <c r="C187" s="10" t="e">
        <f t="shared" si="12"/>
        <v>#REF!</v>
      </c>
      <c r="D187" s="4" t="e">
        <f t="shared" si="13"/>
        <v>#REF!</v>
      </c>
      <c r="E187" s="8" t="e">
        <f t="shared" si="15"/>
        <v>#REF!</v>
      </c>
      <c r="F187" s="8" t="e">
        <f t="shared" si="16"/>
        <v>#REF!</v>
      </c>
      <c r="G187" s="25" t="e">
        <f t="shared" si="14"/>
        <v>#REF!</v>
      </c>
      <c r="H187" s="7" t="e">
        <f t="shared" si="17"/>
        <v>#REF!</v>
      </c>
    </row>
    <row r="188" spans="1:8" x14ac:dyDescent="0.2">
      <c r="A188" s="4" t="e">
        <f>IF(#REF!="","",(#REF!))</f>
        <v>#REF!</v>
      </c>
      <c r="B188" s="4" t="e">
        <f>IF(#REF!="","",(#REF!))</f>
        <v>#REF!</v>
      </c>
      <c r="C188" s="10" t="e">
        <f t="shared" si="12"/>
        <v>#REF!</v>
      </c>
      <c r="D188" s="4" t="e">
        <f t="shared" si="13"/>
        <v>#REF!</v>
      </c>
      <c r="E188" s="8" t="e">
        <f t="shared" si="15"/>
        <v>#REF!</v>
      </c>
      <c r="F188" s="8" t="e">
        <f t="shared" si="16"/>
        <v>#REF!</v>
      </c>
      <c r="G188" s="25" t="e">
        <f t="shared" si="14"/>
        <v>#REF!</v>
      </c>
      <c r="H188" s="7" t="e">
        <f t="shared" si="17"/>
        <v>#REF!</v>
      </c>
    </row>
    <row r="189" spans="1:8" x14ac:dyDescent="0.2">
      <c r="A189" s="4" t="e">
        <f>IF(#REF!="","",(#REF!))</f>
        <v>#REF!</v>
      </c>
      <c r="B189" s="4" t="e">
        <f>IF(#REF!="","",(#REF!))</f>
        <v>#REF!</v>
      </c>
      <c r="C189" s="10" t="e">
        <f t="shared" si="12"/>
        <v>#REF!</v>
      </c>
      <c r="D189" s="4" t="e">
        <f t="shared" si="13"/>
        <v>#REF!</v>
      </c>
      <c r="E189" s="8" t="e">
        <f t="shared" si="15"/>
        <v>#REF!</v>
      </c>
      <c r="F189" s="8" t="e">
        <f t="shared" si="16"/>
        <v>#REF!</v>
      </c>
      <c r="G189" s="25" t="e">
        <f t="shared" si="14"/>
        <v>#REF!</v>
      </c>
      <c r="H189" s="7" t="e">
        <f t="shared" si="17"/>
        <v>#REF!</v>
      </c>
    </row>
    <row r="190" spans="1:8" x14ac:dyDescent="0.2">
      <c r="A190" s="4" t="e">
        <f>IF(#REF!="","",(#REF!))</f>
        <v>#REF!</v>
      </c>
      <c r="B190" s="4" t="e">
        <f>IF(#REF!="","",(#REF!))</f>
        <v>#REF!</v>
      </c>
      <c r="C190" s="10" t="e">
        <f t="shared" si="12"/>
        <v>#REF!</v>
      </c>
      <c r="D190" s="4" t="e">
        <f t="shared" si="13"/>
        <v>#REF!</v>
      </c>
      <c r="E190" s="8" t="e">
        <f t="shared" si="15"/>
        <v>#REF!</v>
      </c>
      <c r="F190" s="8" t="e">
        <f t="shared" si="16"/>
        <v>#REF!</v>
      </c>
      <c r="G190" s="25" t="e">
        <f t="shared" si="14"/>
        <v>#REF!</v>
      </c>
      <c r="H190" s="7" t="e">
        <f t="shared" si="17"/>
        <v>#REF!</v>
      </c>
    </row>
    <row r="191" spans="1:8" x14ac:dyDescent="0.2">
      <c r="A191" s="4" t="e">
        <f>IF(#REF!="","",(#REF!))</f>
        <v>#REF!</v>
      </c>
      <c r="B191" s="4" t="e">
        <f>IF(#REF!="","",(#REF!))</f>
        <v>#REF!</v>
      </c>
      <c r="C191" s="10" t="e">
        <f t="shared" si="12"/>
        <v>#REF!</v>
      </c>
      <c r="D191" s="4" t="e">
        <f t="shared" si="13"/>
        <v>#REF!</v>
      </c>
      <c r="E191" s="8" t="e">
        <f t="shared" si="15"/>
        <v>#REF!</v>
      </c>
      <c r="F191" s="8" t="e">
        <f t="shared" si="16"/>
        <v>#REF!</v>
      </c>
      <c r="G191" s="25" t="e">
        <f t="shared" si="14"/>
        <v>#REF!</v>
      </c>
      <c r="H191" s="7" t="e">
        <f t="shared" si="17"/>
        <v>#REF!</v>
      </c>
    </row>
    <row r="192" spans="1:8" x14ac:dyDescent="0.2">
      <c r="A192" s="4" t="e">
        <f>IF(#REF!="","",(#REF!))</f>
        <v>#REF!</v>
      </c>
      <c r="B192" s="4" t="e">
        <f>IF(#REF!="","",(#REF!))</f>
        <v>#REF!</v>
      </c>
      <c r="C192" s="10" t="e">
        <f t="shared" si="12"/>
        <v>#REF!</v>
      </c>
      <c r="D192" s="4" t="e">
        <f t="shared" si="13"/>
        <v>#REF!</v>
      </c>
      <c r="E192" s="8" t="e">
        <f t="shared" si="15"/>
        <v>#REF!</v>
      </c>
      <c r="F192" s="8" t="e">
        <f t="shared" si="16"/>
        <v>#REF!</v>
      </c>
      <c r="G192" s="25" t="e">
        <f t="shared" si="14"/>
        <v>#REF!</v>
      </c>
      <c r="H192" s="7" t="e">
        <f t="shared" si="17"/>
        <v>#REF!</v>
      </c>
    </row>
    <row r="193" spans="1:8" x14ac:dyDescent="0.2">
      <c r="A193" s="4" t="e">
        <f>IF(#REF!="","",(#REF!))</f>
        <v>#REF!</v>
      </c>
      <c r="B193" s="4" t="e">
        <f>IF(#REF!="","",(#REF!))</f>
        <v>#REF!</v>
      </c>
      <c r="C193" s="10" t="e">
        <f t="shared" si="12"/>
        <v>#REF!</v>
      </c>
      <c r="D193" s="4" t="e">
        <f t="shared" si="13"/>
        <v>#REF!</v>
      </c>
      <c r="E193" s="8" t="e">
        <f t="shared" si="15"/>
        <v>#REF!</v>
      </c>
      <c r="F193" s="8" t="e">
        <f t="shared" si="16"/>
        <v>#REF!</v>
      </c>
      <c r="G193" s="25" t="e">
        <f t="shared" si="14"/>
        <v>#REF!</v>
      </c>
      <c r="H193" s="7" t="e">
        <f t="shared" si="17"/>
        <v>#REF!</v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18</v>
      </c>
    </row>
    <row r="2" spans="1:6" x14ac:dyDescent="0.2">
      <c r="E2" s="18" t="s">
        <v>19</v>
      </c>
      <c r="F2" s="19">
        <f>1.8945</f>
        <v>1.8945000000000001</v>
      </c>
    </row>
    <row r="3" spans="1:6" ht="15" thickBot="1" x14ac:dyDescent="0.25">
      <c r="A3" s="16" t="s">
        <v>11</v>
      </c>
      <c r="B3" s="16" t="s">
        <v>3</v>
      </c>
      <c r="C3" s="16" t="s">
        <v>20</v>
      </c>
      <c r="D3" s="18"/>
      <c r="E3" s="18" t="s">
        <v>21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140" t="s">
        <v>22</v>
      </c>
      <c r="B44" s="140"/>
      <c r="C44" s="17" t="s">
        <v>23</v>
      </c>
      <c r="D44" s="17" t="s">
        <v>24</v>
      </c>
    </row>
    <row r="45" spans="1:4" ht="29.25" customHeight="1" x14ac:dyDescent="0.2">
      <c r="A45" s="141" t="s">
        <v>25</v>
      </c>
      <c r="B45" s="141"/>
      <c r="C45" s="21">
        <v>0.5</v>
      </c>
      <c r="D45" s="22" t="s">
        <v>26</v>
      </c>
    </row>
    <row r="46" spans="1:4" ht="49.7" customHeight="1" x14ac:dyDescent="0.2">
      <c r="A46" s="138" t="s">
        <v>27</v>
      </c>
      <c r="B46" s="138"/>
      <c r="C46" s="23" t="s">
        <v>28</v>
      </c>
      <c r="D46" s="22" t="s">
        <v>29</v>
      </c>
    </row>
    <row r="47" spans="1:4" ht="27.75" customHeight="1" x14ac:dyDescent="0.2">
      <c r="A47" s="138" t="s">
        <v>30</v>
      </c>
      <c r="B47" s="138"/>
      <c r="C47" s="22" t="s">
        <v>31</v>
      </c>
      <c r="D47" s="22" t="s">
        <v>29</v>
      </c>
    </row>
    <row r="48" spans="1:4" ht="29.25" customHeight="1" x14ac:dyDescent="0.2">
      <c r="A48" s="138" t="s">
        <v>32</v>
      </c>
      <c r="B48" s="138"/>
      <c r="C48" s="137" t="s">
        <v>33</v>
      </c>
      <c r="D48" s="137"/>
    </row>
    <row r="49" spans="1:4" x14ac:dyDescent="0.2">
      <c r="A49" s="138" t="s">
        <v>34</v>
      </c>
      <c r="B49" s="138"/>
      <c r="C49" s="139" t="s">
        <v>35</v>
      </c>
      <c r="D49" s="139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28" customWidth="1"/>
    <col min="35" max="36" width="11.42578125" style="28"/>
    <col min="37" max="37" width="13.85546875" style="28" bestFit="1" customWidth="1"/>
    <col min="38" max="16384" width="11.42578125" style="28"/>
  </cols>
  <sheetData>
    <row r="1" spans="1:84" ht="23.25" x14ac:dyDescent="0.35">
      <c r="A1" s="142" t="str">
        <f>CONCATENATE("LÍNEA 0",AK2)</f>
        <v>LÍNEA 0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AJ1" s="29"/>
      <c r="AK1" s="30"/>
      <c r="AM1" s="143"/>
      <c r="AN1" s="31"/>
      <c r="AO1" s="32"/>
      <c r="AP1" s="143"/>
      <c r="AQ1" s="31"/>
      <c r="AR1" s="32"/>
      <c r="AT1" s="33" t="s">
        <v>36</v>
      </c>
      <c r="AU1" s="34">
        <v>0.35</v>
      </c>
    </row>
    <row r="2" spans="1:84" ht="18.75" x14ac:dyDescent="0.3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R2" s="145" t="s">
        <v>37</v>
      </c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J2" s="36"/>
      <c r="AK2" s="37"/>
      <c r="AL2" s="38">
        <v>30</v>
      </c>
      <c r="AM2" s="144"/>
      <c r="AN2" s="39"/>
      <c r="AO2" s="40"/>
      <c r="AP2" s="144"/>
      <c r="AQ2" s="39"/>
      <c r="AR2" s="40"/>
    </row>
    <row r="3" spans="1:84" x14ac:dyDescent="0.25">
      <c r="A3" s="145" t="s">
        <v>38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BG3" s="41"/>
    </row>
    <row r="4" spans="1:84" x14ac:dyDescent="0.25">
      <c r="AJ4" s="146" t="s">
        <v>39</v>
      </c>
      <c r="AK4" s="147"/>
      <c r="AL4" s="148"/>
      <c r="AM4" s="42"/>
      <c r="AN4" s="149" t="s">
        <v>40</v>
      </c>
      <c r="AO4" s="147"/>
      <c r="AP4" s="148"/>
      <c r="AQ4" s="43"/>
      <c r="AR4" s="149" t="s">
        <v>41</v>
      </c>
      <c r="AS4" s="147"/>
      <c r="AT4" s="148"/>
      <c r="AU4" s="43"/>
      <c r="AV4" s="149" t="s">
        <v>42</v>
      </c>
      <c r="AW4" s="147"/>
      <c r="AX4" s="148"/>
      <c r="AY4" s="43"/>
      <c r="AZ4" s="149" t="s">
        <v>43</v>
      </c>
      <c r="BA4" s="147"/>
      <c r="BB4" s="148"/>
      <c r="BD4" s="149" t="s">
        <v>44</v>
      </c>
      <c r="BE4" s="147"/>
      <c r="BF4" s="147"/>
      <c r="BG4" s="147"/>
      <c r="BH4" s="148"/>
      <c r="BJ4" s="149" t="s">
        <v>45</v>
      </c>
      <c r="BK4" s="147"/>
      <c r="BL4" s="147"/>
      <c r="BM4" s="147"/>
      <c r="BN4" s="148"/>
      <c r="BP4" s="149" t="s">
        <v>46</v>
      </c>
      <c r="BQ4" s="147"/>
      <c r="BR4" s="147"/>
      <c r="BS4" s="147"/>
      <c r="BT4" s="148"/>
      <c r="BV4" s="149" t="s">
        <v>47</v>
      </c>
      <c r="BW4" s="147"/>
      <c r="BX4" s="147"/>
      <c r="BY4" s="147"/>
      <c r="BZ4" s="148"/>
      <c r="CB4" s="149" t="s">
        <v>43</v>
      </c>
      <c r="CC4" s="147"/>
      <c r="CD4" s="147"/>
      <c r="CE4" s="147"/>
      <c r="CF4" s="148"/>
    </row>
    <row r="5" spans="1:84" x14ac:dyDescent="0.25">
      <c r="AJ5" s="44" t="s">
        <v>48</v>
      </c>
      <c r="AK5" s="45" t="s">
        <v>49</v>
      </c>
      <c r="AL5" s="46" t="s">
        <v>50</v>
      </c>
      <c r="AM5" s="43"/>
      <c r="AN5" s="44" t="s">
        <v>48</v>
      </c>
      <c r="AO5" s="45" t="s">
        <v>49</v>
      </c>
      <c r="AP5" s="46" t="s">
        <v>50</v>
      </c>
      <c r="AQ5" s="43"/>
      <c r="AR5" s="44" t="s">
        <v>48</v>
      </c>
      <c r="AS5" s="45" t="s">
        <v>49</v>
      </c>
      <c r="AT5" s="46" t="s">
        <v>50</v>
      </c>
      <c r="AU5" s="43"/>
      <c r="AV5" s="44" t="s">
        <v>48</v>
      </c>
      <c r="AW5" s="45" t="s">
        <v>49</v>
      </c>
      <c r="AX5" s="46" t="s">
        <v>50</v>
      </c>
      <c r="AY5" s="43"/>
      <c r="AZ5" s="44" t="s">
        <v>48</v>
      </c>
      <c r="BA5" s="45" t="s">
        <v>49</v>
      </c>
      <c r="BB5" s="46" t="s">
        <v>50</v>
      </c>
      <c r="BD5" s="44" t="s">
        <v>49</v>
      </c>
      <c r="BE5" s="45" t="s">
        <v>50</v>
      </c>
      <c r="BF5" s="45" t="s">
        <v>51</v>
      </c>
      <c r="BG5" s="45" t="s">
        <v>52</v>
      </c>
      <c r="BH5" s="46" t="s">
        <v>53</v>
      </c>
      <c r="BJ5" s="44" t="s">
        <v>49</v>
      </c>
      <c r="BK5" s="45" t="s">
        <v>50</v>
      </c>
      <c r="BL5" s="45" t="s">
        <v>51</v>
      </c>
      <c r="BM5" s="45" t="s">
        <v>52</v>
      </c>
      <c r="BN5" s="46" t="s">
        <v>53</v>
      </c>
      <c r="BP5" s="44" t="s">
        <v>49</v>
      </c>
      <c r="BQ5" s="45" t="s">
        <v>50</v>
      </c>
      <c r="BR5" s="45" t="s">
        <v>51</v>
      </c>
      <c r="BS5" s="45" t="s">
        <v>52</v>
      </c>
      <c r="BT5" s="46" t="s">
        <v>53</v>
      </c>
      <c r="BV5" s="44" t="s">
        <v>49</v>
      </c>
      <c r="BW5" s="45" t="s">
        <v>50</v>
      </c>
      <c r="BX5" s="45" t="s">
        <v>51</v>
      </c>
      <c r="BY5" s="45" t="s">
        <v>52</v>
      </c>
      <c r="BZ5" s="46" t="s">
        <v>53</v>
      </c>
      <c r="CB5" s="44" t="s">
        <v>49</v>
      </c>
      <c r="CC5" s="45" t="s">
        <v>50</v>
      </c>
      <c r="CD5" s="45" t="s">
        <v>51</v>
      </c>
      <c r="CE5" s="45" t="s">
        <v>52</v>
      </c>
      <c r="CF5" s="46" t="s">
        <v>53</v>
      </c>
    </row>
    <row r="6" spans="1:84" x14ac:dyDescent="0.25">
      <c r="AJ6" s="47">
        <v>1</v>
      </c>
      <c r="AK6" s="48" t="e">
        <f>#REF!</f>
        <v>#REF!</v>
      </c>
      <c r="AL6" s="49" t="e">
        <f>#REF!</f>
        <v>#REF!</v>
      </c>
      <c r="AN6" s="47">
        <v>1</v>
      </c>
      <c r="AO6" s="48" t="e">
        <f>#REF!</f>
        <v>#REF!</v>
      </c>
      <c r="AP6" s="49" t="e">
        <f>#REF!</f>
        <v>#REF!</v>
      </c>
      <c r="AQ6" s="43"/>
      <c r="AR6" s="47">
        <v>1</v>
      </c>
      <c r="AS6" s="48" t="e">
        <f>#REF!</f>
        <v>#REF!</v>
      </c>
      <c r="AT6" s="49" t="e">
        <f>#REF!</f>
        <v>#REF!</v>
      </c>
      <c r="AU6" s="43"/>
      <c r="AV6" s="47">
        <v>1</v>
      </c>
      <c r="AW6" s="48" t="e">
        <f>#REF!</f>
        <v>#REF!</v>
      </c>
      <c r="AX6" s="49" t="e">
        <f>#REF!</f>
        <v>#REF!</v>
      </c>
      <c r="AY6" s="43"/>
      <c r="AZ6" s="47">
        <v>1</v>
      </c>
      <c r="BA6" s="48" t="e">
        <f>+#REF!</f>
        <v>#REF!</v>
      </c>
      <c r="BB6" s="48" t="e">
        <f>+#REF!</f>
        <v>#REF!</v>
      </c>
      <c r="BD6" s="50" t="e">
        <f>AK6</f>
        <v>#REF!</v>
      </c>
      <c r="BE6" s="43" t="e">
        <f>AL6</f>
        <v>#REF!</v>
      </c>
      <c r="BF6" s="28" t="e">
        <f>BD6</f>
        <v>#REF!</v>
      </c>
      <c r="BG6" s="28" t="e">
        <f>BF6</f>
        <v>#REF!</v>
      </c>
      <c r="BH6" s="51" t="e">
        <f>IF(BE6=0,0,BG6/BE6)</f>
        <v>#REF!</v>
      </c>
      <c r="BJ6" s="50" t="e">
        <f>AO6</f>
        <v>#REF!</v>
      </c>
      <c r="BK6" s="43" t="e">
        <f>AP6</f>
        <v>#REF!</v>
      </c>
      <c r="BL6" s="28" t="e">
        <f>BJ6</f>
        <v>#REF!</v>
      </c>
      <c r="BM6" s="28" t="e">
        <f>BL6</f>
        <v>#REF!</v>
      </c>
      <c r="BN6" s="51" t="e">
        <f>IF(BK6=0,0,BM6/BK6)</f>
        <v>#REF!</v>
      </c>
      <c r="BP6" s="50" t="e">
        <f>AS6</f>
        <v>#REF!</v>
      </c>
      <c r="BQ6" s="43" t="e">
        <f>AT6</f>
        <v>#REF!</v>
      </c>
      <c r="BR6" s="28" t="e">
        <f>BP6</f>
        <v>#REF!</v>
      </c>
      <c r="BS6" s="28" t="e">
        <f>BR6</f>
        <v>#REF!</v>
      </c>
      <c r="BT6" s="51" t="e">
        <f>IF(BQ6=0,0,BS6/BQ6)</f>
        <v>#REF!</v>
      </c>
      <c r="BV6" s="50" t="e">
        <f>AW6</f>
        <v>#REF!</v>
      </c>
      <c r="BW6" s="43" t="e">
        <f>AX6</f>
        <v>#REF!</v>
      </c>
      <c r="BX6" s="28" t="e">
        <f>BV6</f>
        <v>#REF!</v>
      </c>
      <c r="BY6" s="28" t="e">
        <f>BX6</f>
        <v>#REF!</v>
      </c>
      <c r="BZ6" s="51" t="e">
        <f>IF(BW6=0,0,BY6/BW6)</f>
        <v>#REF!</v>
      </c>
      <c r="CB6" s="50" t="e">
        <f>BA6</f>
        <v>#REF!</v>
      </c>
      <c r="CC6" s="43" t="e">
        <f>BB6</f>
        <v>#REF!</v>
      </c>
      <c r="CD6" s="28" t="e">
        <f>CB6</f>
        <v>#REF!</v>
      </c>
      <c r="CE6" s="28" t="e">
        <f>CD6</f>
        <v>#REF!</v>
      </c>
      <c r="CF6" s="51" t="e">
        <f>IF(CC6=0,0,CE6/CC6)</f>
        <v>#REF!</v>
      </c>
    </row>
    <row r="7" spans="1:84" x14ac:dyDescent="0.25">
      <c r="AJ7" s="47">
        <v>2</v>
      </c>
      <c r="AK7" s="48" t="e">
        <f>#REF!</f>
        <v>#REF!</v>
      </c>
      <c r="AL7" s="49" t="e">
        <f>#REF!</f>
        <v>#REF!</v>
      </c>
      <c r="AN7" s="47">
        <v>2</v>
      </c>
      <c r="AO7" s="48" t="e">
        <f>#REF!</f>
        <v>#REF!</v>
      </c>
      <c r="AP7" s="49" t="e">
        <f>#REF!</f>
        <v>#REF!</v>
      </c>
      <c r="AQ7" s="43"/>
      <c r="AR7" s="47">
        <v>2</v>
      </c>
      <c r="AS7" s="48" t="e">
        <f>#REF!</f>
        <v>#REF!</v>
      </c>
      <c r="AT7" s="49" t="e">
        <f>#REF!</f>
        <v>#REF!</v>
      </c>
      <c r="AU7" s="43"/>
      <c r="AV7" s="47">
        <v>2</v>
      </c>
      <c r="AW7" s="48" t="e">
        <f>#REF!</f>
        <v>#REF!</v>
      </c>
      <c r="AX7" s="49" t="e">
        <f>#REF!</f>
        <v>#REF!</v>
      </c>
      <c r="AY7" s="43"/>
      <c r="AZ7" s="47">
        <v>2</v>
      </c>
      <c r="BA7" s="48" t="e">
        <f>+#REF!</f>
        <v>#REF!</v>
      </c>
      <c r="BB7" s="48" t="e">
        <f>+#REF!</f>
        <v>#REF!</v>
      </c>
      <c r="BD7" s="50" t="e">
        <f t="shared" ref="BD7:BE20" si="0">AK7</f>
        <v>#REF!</v>
      </c>
      <c r="BE7" s="43" t="e">
        <f t="shared" si="0"/>
        <v>#REF!</v>
      </c>
      <c r="BF7" s="28" t="e">
        <f>BF6+BD7</f>
        <v>#REF!</v>
      </c>
      <c r="BG7" s="28" t="e">
        <f t="shared" ref="BG7:BG20" si="1">IF(BD8=0,IF(BD7=0,0,IF(BF7&lt;30,30-BF6,IF(BF6&gt;=30,0,BD7-(BF7-30)))),IF(BF6&lt;30,BD7,0))</f>
        <v>#REF!</v>
      </c>
      <c r="BH7" s="51" t="e">
        <f t="shared" ref="BH7:BH20" si="2">IF(BE7=0,0,BG7/BE7)</f>
        <v>#REF!</v>
      </c>
      <c r="BJ7" s="50" t="e">
        <f t="shared" ref="BJ7:BK20" si="3">AO7</f>
        <v>#REF!</v>
      </c>
      <c r="BK7" s="43" t="e">
        <f t="shared" si="3"/>
        <v>#REF!</v>
      </c>
      <c r="BL7" s="28" t="e">
        <f>BL6+BJ7</f>
        <v>#REF!</v>
      </c>
      <c r="BM7" s="28" t="e">
        <f t="shared" ref="BM7:BM20" si="4">IF(BJ8=0,IF(BJ7=0,0,IF(BL7&lt;30,30-BL6,IF(BL6&gt;=30,0,BJ7-(BL7-30)))),IF(BL6&lt;30,BJ7,0))</f>
        <v>#REF!</v>
      </c>
      <c r="BN7" s="51" t="e">
        <f t="shared" ref="BN7:BN20" si="5">IF(BK7=0,0,BM7/BK7)</f>
        <v>#REF!</v>
      </c>
      <c r="BP7" s="50" t="e">
        <f t="shared" ref="BP7:BQ20" si="6">AS7</f>
        <v>#REF!</v>
      </c>
      <c r="BQ7" s="43" t="e">
        <f t="shared" si="6"/>
        <v>#REF!</v>
      </c>
      <c r="BR7" s="28" t="e">
        <f>BR6+BP7</f>
        <v>#REF!</v>
      </c>
      <c r="BS7" s="28" t="e">
        <f t="shared" ref="BS7:BS20" si="7">IF(BP8=0,IF(BP7=0,0,IF(BR7&lt;30,30-BR6,IF(BR6&gt;=30,0,BP7-(BR7-30)))),IF(BR6&lt;30,BP7,0))</f>
        <v>#REF!</v>
      </c>
      <c r="BT7" s="51" t="e">
        <f t="shared" ref="BT7:BT20" si="8">IF(BQ7=0,0,BS7/BQ7)</f>
        <v>#REF!</v>
      </c>
      <c r="BV7" s="50" t="e">
        <f t="shared" ref="BV7:BW20" si="9">AW7</f>
        <v>#REF!</v>
      </c>
      <c r="BW7" s="43" t="e">
        <f t="shared" si="9"/>
        <v>#REF!</v>
      </c>
      <c r="BX7" s="28" t="e">
        <f>BX6+BV7</f>
        <v>#REF!</v>
      </c>
      <c r="BY7" s="28" t="e">
        <f t="shared" ref="BY7:BY20" si="10">IF(BV8=0,IF(BV7=0,0,IF(BX7&lt;30,30-BX6,IF(BX6&gt;=30,0,BV7-(BX7-30)))),IF(BX6&lt;30,BV7,0))</f>
        <v>#REF!</v>
      </c>
      <c r="BZ7" s="51" t="e">
        <f t="shared" ref="BZ7:BZ20" si="11">IF(BW7=0,0,BY7/BW7)</f>
        <v>#REF!</v>
      </c>
      <c r="CB7" s="50" t="e">
        <f t="shared" ref="CB7:CC20" si="12">BA7</f>
        <v>#REF!</v>
      </c>
      <c r="CC7" s="43" t="e">
        <f t="shared" si="12"/>
        <v>#REF!</v>
      </c>
      <c r="CD7" s="28" t="e">
        <f>CD6+CB7</f>
        <v>#REF!</v>
      </c>
      <c r="CE7" s="28" t="e">
        <f t="shared" ref="CE7:CE20" si="13">IF(CB8=0,IF(CB7=0,0,IF(CD7&lt;30,30-CD6,IF(CD6&gt;=30,0,CB7-(CD7-30)))),IF(CD6&lt;30,CB7,0))</f>
        <v>#REF!</v>
      </c>
      <c r="CF7" s="51" t="e">
        <f t="shared" ref="CF7:CF20" si="14">IF(CC7=0,0,CE7/CC7)</f>
        <v>#REF!</v>
      </c>
    </row>
    <row r="8" spans="1:84" x14ac:dyDescent="0.25">
      <c r="AJ8" s="47">
        <v>3</v>
      </c>
      <c r="AK8" s="48" t="e">
        <f>#REF!</f>
        <v>#REF!</v>
      </c>
      <c r="AL8" s="49" t="e">
        <f>#REF!</f>
        <v>#REF!</v>
      </c>
      <c r="AN8" s="47">
        <v>3</v>
      </c>
      <c r="AO8" s="48" t="e">
        <f>#REF!</f>
        <v>#REF!</v>
      </c>
      <c r="AP8" s="49" t="e">
        <f>#REF!</f>
        <v>#REF!</v>
      </c>
      <c r="AQ8" s="43"/>
      <c r="AR8" s="47">
        <v>3</v>
      </c>
      <c r="AS8" s="48" t="e">
        <f>#REF!</f>
        <v>#REF!</v>
      </c>
      <c r="AT8" s="49" t="e">
        <f>#REF!</f>
        <v>#REF!</v>
      </c>
      <c r="AU8" s="43"/>
      <c r="AV8" s="47">
        <v>3</v>
      </c>
      <c r="AW8" s="48" t="e">
        <f>#REF!</f>
        <v>#REF!</v>
      </c>
      <c r="AX8" s="49" t="e">
        <f>#REF!</f>
        <v>#REF!</v>
      </c>
      <c r="AY8" s="43"/>
      <c r="AZ8" s="47">
        <v>3</v>
      </c>
      <c r="BA8" s="48" t="e">
        <f>+#REF!</f>
        <v>#REF!</v>
      </c>
      <c r="BB8" s="48" t="e">
        <f>+#REF!</f>
        <v>#REF!</v>
      </c>
      <c r="BD8" s="50" t="e">
        <f t="shared" si="0"/>
        <v>#REF!</v>
      </c>
      <c r="BE8" s="43" t="e">
        <f t="shared" si="0"/>
        <v>#REF!</v>
      </c>
      <c r="BF8" s="28" t="e">
        <f t="shared" ref="BF8:BF20" si="15">BF7+BD8</f>
        <v>#REF!</v>
      </c>
      <c r="BG8" s="28" t="e">
        <f t="shared" si="1"/>
        <v>#REF!</v>
      </c>
      <c r="BH8" s="51" t="e">
        <f t="shared" si="2"/>
        <v>#REF!</v>
      </c>
      <c r="BJ8" s="50" t="e">
        <f t="shared" si="3"/>
        <v>#REF!</v>
      </c>
      <c r="BK8" s="43" t="e">
        <f t="shared" si="3"/>
        <v>#REF!</v>
      </c>
      <c r="BL8" s="28" t="e">
        <f t="shared" ref="BL8:BL20" si="16">BL7+BJ8</f>
        <v>#REF!</v>
      </c>
      <c r="BM8" s="28" t="e">
        <f t="shared" si="4"/>
        <v>#REF!</v>
      </c>
      <c r="BN8" s="51" t="e">
        <f t="shared" si="5"/>
        <v>#REF!</v>
      </c>
      <c r="BP8" s="50" t="e">
        <f t="shared" si="6"/>
        <v>#REF!</v>
      </c>
      <c r="BQ8" s="43" t="e">
        <f t="shared" si="6"/>
        <v>#REF!</v>
      </c>
      <c r="BR8" s="28" t="e">
        <f t="shared" ref="BR8:BR20" si="17">BR7+BP8</f>
        <v>#REF!</v>
      </c>
      <c r="BS8" s="28" t="e">
        <f t="shared" si="7"/>
        <v>#REF!</v>
      </c>
      <c r="BT8" s="51" t="e">
        <f t="shared" si="8"/>
        <v>#REF!</v>
      </c>
      <c r="BV8" s="50" t="e">
        <f t="shared" si="9"/>
        <v>#REF!</v>
      </c>
      <c r="BW8" s="43" t="e">
        <f t="shared" si="9"/>
        <v>#REF!</v>
      </c>
      <c r="BX8" s="28" t="e">
        <f t="shared" ref="BX8:BX20" si="18">BX7+BV8</f>
        <v>#REF!</v>
      </c>
      <c r="BY8" s="28" t="e">
        <f t="shared" si="10"/>
        <v>#REF!</v>
      </c>
      <c r="BZ8" s="51" t="e">
        <f t="shared" si="11"/>
        <v>#REF!</v>
      </c>
      <c r="CB8" s="50" t="e">
        <f t="shared" si="12"/>
        <v>#REF!</v>
      </c>
      <c r="CC8" s="43" t="e">
        <f t="shared" si="12"/>
        <v>#REF!</v>
      </c>
      <c r="CD8" s="28" t="e">
        <f t="shared" ref="CD8:CD20" si="19">CD7+CB8</f>
        <v>#REF!</v>
      </c>
      <c r="CE8" s="28" t="e">
        <f t="shared" si="13"/>
        <v>#REF!</v>
      </c>
      <c r="CF8" s="51" t="e">
        <f t="shared" si="14"/>
        <v>#REF!</v>
      </c>
    </row>
    <row r="9" spans="1:84" x14ac:dyDescent="0.25">
      <c r="AJ9" s="47">
        <v>4</v>
      </c>
      <c r="AK9" s="48" t="e">
        <f>#REF!</f>
        <v>#REF!</v>
      </c>
      <c r="AL9" s="49" t="e">
        <f>#REF!</f>
        <v>#REF!</v>
      </c>
      <c r="AN9" s="47">
        <v>4</v>
      </c>
      <c r="AO9" s="48" t="e">
        <f>#REF!</f>
        <v>#REF!</v>
      </c>
      <c r="AP9" s="49" t="e">
        <f>#REF!</f>
        <v>#REF!</v>
      </c>
      <c r="AQ9" s="43"/>
      <c r="AR9" s="47">
        <v>4</v>
      </c>
      <c r="AS9" s="48" t="e">
        <f>#REF!</f>
        <v>#REF!</v>
      </c>
      <c r="AT9" s="49" t="e">
        <f>#REF!</f>
        <v>#REF!</v>
      </c>
      <c r="AU9" s="43"/>
      <c r="AV9" s="47">
        <v>4</v>
      </c>
      <c r="AW9" s="48" t="e">
        <f>#REF!</f>
        <v>#REF!</v>
      </c>
      <c r="AX9" s="49" t="e">
        <f>#REF!</f>
        <v>#REF!</v>
      </c>
      <c r="AY9" s="43"/>
      <c r="AZ9" s="47">
        <v>4</v>
      </c>
      <c r="BA9" s="48" t="e">
        <f>+#REF!</f>
        <v>#REF!</v>
      </c>
      <c r="BB9" s="48" t="e">
        <f>+#REF!</f>
        <v>#REF!</v>
      </c>
      <c r="BD9" s="50" t="e">
        <f t="shared" si="0"/>
        <v>#REF!</v>
      </c>
      <c r="BE9" s="43" t="e">
        <f t="shared" si="0"/>
        <v>#REF!</v>
      </c>
      <c r="BF9" s="28" t="e">
        <f t="shared" si="15"/>
        <v>#REF!</v>
      </c>
      <c r="BG9" s="28" t="e">
        <f t="shared" si="1"/>
        <v>#REF!</v>
      </c>
      <c r="BH9" s="51" t="e">
        <f t="shared" si="2"/>
        <v>#REF!</v>
      </c>
      <c r="BJ9" s="50" t="e">
        <f t="shared" si="3"/>
        <v>#REF!</v>
      </c>
      <c r="BK9" s="43" t="e">
        <f t="shared" si="3"/>
        <v>#REF!</v>
      </c>
      <c r="BL9" s="28" t="e">
        <f t="shared" si="16"/>
        <v>#REF!</v>
      </c>
      <c r="BM9" s="28" t="e">
        <f t="shared" si="4"/>
        <v>#REF!</v>
      </c>
      <c r="BN9" s="51" t="e">
        <f t="shared" si="5"/>
        <v>#REF!</v>
      </c>
      <c r="BP9" s="50" t="e">
        <f t="shared" si="6"/>
        <v>#REF!</v>
      </c>
      <c r="BQ9" s="43" t="e">
        <f t="shared" si="6"/>
        <v>#REF!</v>
      </c>
      <c r="BR9" s="28" t="e">
        <f t="shared" si="17"/>
        <v>#REF!</v>
      </c>
      <c r="BS9" s="28" t="e">
        <f t="shared" si="7"/>
        <v>#REF!</v>
      </c>
      <c r="BT9" s="51" t="e">
        <f t="shared" si="8"/>
        <v>#REF!</v>
      </c>
      <c r="BV9" s="50" t="e">
        <f t="shared" si="9"/>
        <v>#REF!</v>
      </c>
      <c r="BW9" s="43" t="e">
        <f t="shared" si="9"/>
        <v>#REF!</v>
      </c>
      <c r="BX9" s="28" t="e">
        <f t="shared" si="18"/>
        <v>#REF!</v>
      </c>
      <c r="BY9" s="28" t="e">
        <f t="shared" si="10"/>
        <v>#REF!</v>
      </c>
      <c r="BZ9" s="51" t="e">
        <f t="shared" si="11"/>
        <v>#REF!</v>
      </c>
      <c r="CB9" s="50" t="e">
        <f t="shared" si="12"/>
        <v>#REF!</v>
      </c>
      <c r="CC9" s="43" t="e">
        <f t="shared" si="12"/>
        <v>#REF!</v>
      </c>
      <c r="CD9" s="28" t="e">
        <f t="shared" si="19"/>
        <v>#REF!</v>
      </c>
      <c r="CE9" s="28" t="e">
        <f t="shared" si="13"/>
        <v>#REF!</v>
      </c>
      <c r="CF9" s="51" t="e">
        <f t="shared" si="14"/>
        <v>#REF!</v>
      </c>
    </row>
    <row r="10" spans="1:84" x14ac:dyDescent="0.25">
      <c r="AJ10" s="47">
        <v>5</v>
      </c>
      <c r="AK10" s="48" t="e">
        <f>#REF!</f>
        <v>#REF!</v>
      </c>
      <c r="AL10" s="49" t="e">
        <f>#REF!</f>
        <v>#REF!</v>
      </c>
      <c r="AN10" s="47">
        <v>5</v>
      </c>
      <c r="AO10" s="48" t="e">
        <f>#REF!</f>
        <v>#REF!</v>
      </c>
      <c r="AP10" s="49" t="e">
        <f>#REF!</f>
        <v>#REF!</v>
      </c>
      <c r="AQ10" s="43"/>
      <c r="AR10" s="47">
        <v>5</v>
      </c>
      <c r="AS10" s="48" t="e">
        <f>#REF!</f>
        <v>#REF!</v>
      </c>
      <c r="AT10" s="49" t="e">
        <f>#REF!</f>
        <v>#REF!</v>
      </c>
      <c r="AU10" s="43"/>
      <c r="AV10" s="47">
        <v>5</v>
      </c>
      <c r="AW10" s="48" t="e">
        <f>#REF!</f>
        <v>#REF!</v>
      </c>
      <c r="AX10" s="49" t="e">
        <f>#REF!</f>
        <v>#REF!</v>
      </c>
      <c r="AY10" s="43"/>
      <c r="AZ10" s="47">
        <v>5</v>
      </c>
      <c r="BA10" s="48" t="e">
        <f>+#REF!</f>
        <v>#REF!</v>
      </c>
      <c r="BB10" s="48" t="e">
        <f>+#REF!</f>
        <v>#REF!</v>
      </c>
      <c r="BD10" s="50" t="e">
        <f t="shared" si="0"/>
        <v>#REF!</v>
      </c>
      <c r="BE10" s="43" t="e">
        <f t="shared" si="0"/>
        <v>#REF!</v>
      </c>
      <c r="BF10" s="28" t="e">
        <f t="shared" si="15"/>
        <v>#REF!</v>
      </c>
      <c r="BG10" s="28" t="e">
        <f t="shared" si="1"/>
        <v>#REF!</v>
      </c>
      <c r="BH10" s="51" t="e">
        <f t="shared" si="2"/>
        <v>#REF!</v>
      </c>
      <c r="BJ10" s="50" t="e">
        <f t="shared" si="3"/>
        <v>#REF!</v>
      </c>
      <c r="BK10" s="43" t="e">
        <f t="shared" si="3"/>
        <v>#REF!</v>
      </c>
      <c r="BL10" s="28" t="e">
        <f t="shared" si="16"/>
        <v>#REF!</v>
      </c>
      <c r="BM10" s="28" t="e">
        <f t="shared" si="4"/>
        <v>#REF!</v>
      </c>
      <c r="BN10" s="51" t="e">
        <f t="shared" si="5"/>
        <v>#REF!</v>
      </c>
      <c r="BP10" s="50" t="e">
        <f t="shared" si="6"/>
        <v>#REF!</v>
      </c>
      <c r="BQ10" s="43" t="e">
        <f t="shared" si="6"/>
        <v>#REF!</v>
      </c>
      <c r="BR10" s="28" t="e">
        <f t="shared" si="17"/>
        <v>#REF!</v>
      </c>
      <c r="BS10" s="28" t="e">
        <f t="shared" si="7"/>
        <v>#REF!</v>
      </c>
      <c r="BT10" s="51" t="e">
        <f t="shared" si="8"/>
        <v>#REF!</v>
      </c>
      <c r="BV10" s="50" t="e">
        <f t="shared" si="9"/>
        <v>#REF!</v>
      </c>
      <c r="BW10" s="43" t="e">
        <f t="shared" si="9"/>
        <v>#REF!</v>
      </c>
      <c r="BX10" s="28" t="e">
        <f t="shared" si="18"/>
        <v>#REF!</v>
      </c>
      <c r="BY10" s="28" t="e">
        <f t="shared" si="10"/>
        <v>#REF!</v>
      </c>
      <c r="BZ10" s="51" t="e">
        <f t="shared" si="11"/>
        <v>#REF!</v>
      </c>
      <c r="CB10" s="50" t="e">
        <f t="shared" si="12"/>
        <v>#REF!</v>
      </c>
      <c r="CC10" s="43" t="e">
        <f t="shared" si="12"/>
        <v>#REF!</v>
      </c>
      <c r="CD10" s="28" t="e">
        <f t="shared" si="19"/>
        <v>#REF!</v>
      </c>
      <c r="CE10" s="28" t="e">
        <f t="shared" si="13"/>
        <v>#REF!</v>
      </c>
      <c r="CF10" s="51" t="e">
        <f t="shared" si="14"/>
        <v>#REF!</v>
      </c>
    </row>
    <row r="11" spans="1:84" x14ac:dyDescent="0.25">
      <c r="AJ11" s="47">
        <v>6</v>
      </c>
      <c r="AK11" s="48" t="e">
        <f>#REF!</f>
        <v>#REF!</v>
      </c>
      <c r="AL11" s="49" t="e">
        <f>#REF!</f>
        <v>#REF!</v>
      </c>
      <c r="AN11" s="47">
        <v>6</v>
      </c>
      <c r="AO11" s="48" t="e">
        <f>#REF!</f>
        <v>#REF!</v>
      </c>
      <c r="AP11" s="49" t="e">
        <f>#REF!</f>
        <v>#REF!</v>
      </c>
      <c r="AQ11" s="43"/>
      <c r="AR11" s="47">
        <v>6</v>
      </c>
      <c r="AS11" s="48" t="e">
        <f>#REF!</f>
        <v>#REF!</v>
      </c>
      <c r="AT11" s="49" t="e">
        <f>#REF!</f>
        <v>#REF!</v>
      </c>
      <c r="AU11" s="43"/>
      <c r="AV11" s="47">
        <v>6</v>
      </c>
      <c r="AW11" s="48" t="e">
        <f>#REF!</f>
        <v>#REF!</v>
      </c>
      <c r="AX11" s="49" t="e">
        <f>#REF!</f>
        <v>#REF!</v>
      </c>
      <c r="AY11" s="43"/>
      <c r="AZ11" s="47">
        <v>6</v>
      </c>
      <c r="BA11" s="48" t="e">
        <f>+#REF!</f>
        <v>#REF!</v>
      </c>
      <c r="BB11" s="48" t="e">
        <f>+#REF!</f>
        <v>#REF!</v>
      </c>
      <c r="BD11" s="50" t="e">
        <f t="shared" si="0"/>
        <v>#REF!</v>
      </c>
      <c r="BE11" s="43" t="e">
        <f t="shared" si="0"/>
        <v>#REF!</v>
      </c>
      <c r="BF11" s="28" t="e">
        <f t="shared" si="15"/>
        <v>#REF!</v>
      </c>
      <c r="BG11" s="28" t="e">
        <f t="shared" si="1"/>
        <v>#REF!</v>
      </c>
      <c r="BH11" s="51" t="e">
        <f t="shared" si="2"/>
        <v>#REF!</v>
      </c>
      <c r="BJ11" s="50" t="e">
        <f t="shared" si="3"/>
        <v>#REF!</v>
      </c>
      <c r="BK11" s="43" t="e">
        <f t="shared" si="3"/>
        <v>#REF!</v>
      </c>
      <c r="BL11" s="28" t="e">
        <f t="shared" si="16"/>
        <v>#REF!</v>
      </c>
      <c r="BM11" s="28" t="e">
        <f t="shared" si="4"/>
        <v>#REF!</v>
      </c>
      <c r="BN11" s="51" t="e">
        <f t="shared" si="5"/>
        <v>#REF!</v>
      </c>
      <c r="BP11" s="50" t="e">
        <f t="shared" si="6"/>
        <v>#REF!</v>
      </c>
      <c r="BQ11" s="43" t="e">
        <f t="shared" si="6"/>
        <v>#REF!</v>
      </c>
      <c r="BR11" s="28" t="e">
        <f t="shared" si="17"/>
        <v>#REF!</v>
      </c>
      <c r="BS11" s="28" t="e">
        <f t="shared" si="7"/>
        <v>#REF!</v>
      </c>
      <c r="BT11" s="51" t="e">
        <f t="shared" si="8"/>
        <v>#REF!</v>
      </c>
      <c r="BV11" s="50" t="e">
        <f t="shared" si="9"/>
        <v>#REF!</v>
      </c>
      <c r="BW11" s="43" t="e">
        <f t="shared" si="9"/>
        <v>#REF!</v>
      </c>
      <c r="BX11" s="28" t="e">
        <f t="shared" si="18"/>
        <v>#REF!</v>
      </c>
      <c r="BY11" s="28" t="e">
        <f t="shared" si="10"/>
        <v>#REF!</v>
      </c>
      <c r="BZ11" s="51" t="e">
        <f t="shared" si="11"/>
        <v>#REF!</v>
      </c>
      <c r="CB11" s="50" t="e">
        <f t="shared" si="12"/>
        <v>#REF!</v>
      </c>
      <c r="CC11" s="43" t="e">
        <f t="shared" si="12"/>
        <v>#REF!</v>
      </c>
      <c r="CD11" s="28" t="e">
        <f t="shared" si="19"/>
        <v>#REF!</v>
      </c>
      <c r="CE11" s="28" t="e">
        <f t="shared" si="13"/>
        <v>#REF!</v>
      </c>
      <c r="CF11" s="51" t="e">
        <f t="shared" si="14"/>
        <v>#REF!</v>
      </c>
    </row>
    <row r="12" spans="1:84" x14ac:dyDescent="0.25">
      <c r="AJ12" s="47">
        <v>7</v>
      </c>
      <c r="AK12" s="48" t="e">
        <f>#REF!</f>
        <v>#REF!</v>
      </c>
      <c r="AL12" s="49" t="e">
        <f>#REF!</f>
        <v>#REF!</v>
      </c>
      <c r="AN12" s="47">
        <v>7</v>
      </c>
      <c r="AO12" s="48" t="e">
        <f>#REF!</f>
        <v>#REF!</v>
      </c>
      <c r="AP12" s="49" t="e">
        <f>#REF!</f>
        <v>#REF!</v>
      </c>
      <c r="AQ12" s="43"/>
      <c r="AR12" s="47">
        <v>7</v>
      </c>
      <c r="AS12" s="48" t="e">
        <f>#REF!</f>
        <v>#REF!</v>
      </c>
      <c r="AT12" s="49" t="e">
        <f>#REF!</f>
        <v>#REF!</v>
      </c>
      <c r="AU12" s="43"/>
      <c r="AV12" s="47">
        <v>7</v>
      </c>
      <c r="AW12" s="48" t="e">
        <f>#REF!</f>
        <v>#REF!</v>
      </c>
      <c r="AX12" s="49" t="e">
        <f>#REF!</f>
        <v>#REF!</v>
      </c>
      <c r="AY12" s="43"/>
      <c r="AZ12" s="47">
        <v>7</v>
      </c>
      <c r="BA12" s="48" t="e">
        <f>+#REF!</f>
        <v>#REF!</v>
      </c>
      <c r="BB12" s="48" t="e">
        <f>+#REF!</f>
        <v>#REF!</v>
      </c>
      <c r="BD12" s="50" t="e">
        <f t="shared" si="0"/>
        <v>#REF!</v>
      </c>
      <c r="BE12" s="43" t="e">
        <f t="shared" si="0"/>
        <v>#REF!</v>
      </c>
      <c r="BF12" s="28" t="e">
        <f t="shared" si="15"/>
        <v>#REF!</v>
      </c>
      <c r="BG12" s="28" t="e">
        <f t="shared" si="1"/>
        <v>#REF!</v>
      </c>
      <c r="BH12" s="51" t="e">
        <f t="shared" si="2"/>
        <v>#REF!</v>
      </c>
      <c r="BJ12" s="50" t="e">
        <f t="shared" si="3"/>
        <v>#REF!</v>
      </c>
      <c r="BK12" s="43" t="e">
        <f t="shared" si="3"/>
        <v>#REF!</v>
      </c>
      <c r="BL12" s="28" t="e">
        <f t="shared" si="16"/>
        <v>#REF!</v>
      </c>
      <c r="BM12" s="28" t="e">
        <f t="shared" si="4"/>
        <v>#REF!</v>
      </c>
      <c r="BN12" s="51" t="e">
        <f t="shared" si="5"/>
        <v>#REF!</v>
      </c>
      <c r="BP12" s="50" t="e">
        <f t="shared" si="6"/>
        <v>#REF!</v>
      </c>
      <c r="BQ12" s="43" t="e">
        <f t="shared" si="6"/>
        <v>#REF!</v>
      </c>
      <c r="BR12" s="28" t="e">
        <f t="shared" si="17"/>
        <v>#REF!</v>
      </c>
      <c r="BS12" s="28" t="e">
        <f t="shared" si="7"/>
        <v>#REF!</v>
      </c>
      <c r="BT12" s="51" t="e">
        <f t="shared" si="8"/>
        <v>#REF!</v>
      </c>
      <c r="BV12" s="50" t="e">
        <f t="shared" si="9"/>
        <v>#REF!</v>
      </c>
      <c r="BW12" s="43" t="e">
        <f t="shared" si="9"/>
        <v>#REF!</v>
      </c>
      <c r="BX12" s="28" t="e">
        <f t="shared" si="18"/>
        <v>#REF!</v>
      </c>
      <c r="BY12" s="28" t="e">
        <f t="shared" si="10"/>
        <v>#REF!</v>
      </c>
      <c r="BZ12" s="51" t="e">
        <f t="shared" si="11"/>
        <v>#REF!</v>
      </c>
      <c r="CB12" s="50" t="e">
        <f t="shared" si="12"/>
        <v>#REF!</v>
      </c>
      <c r="CC12" s="43" t="e">
        <f t="shared" si="12"/>
        <v>#REF!</v>
      </c>
      <c r="CD12" s="28" t="e">
        <f t="shared" si="19"/>
        <v>#REF!</v>
      </c>
      <c r="CE12" s="28" t="e">
        <f t="shared" si="13"/>
        <v>#REF!</v>
      </c>
      <c r="CF12" s="51" t="e">
        <f t="shared" si="14"/>
        <v>#REF!</v>
      </c>
    </row>
    <row r="13" spans="1:84" x14ac:dyDescent="0.25">
      <c r="AJ13" s="47">
        <v>8</v>
      </c>
      <c r="AK13" s="48" t="e">
        <f>#REF!</f>
        <v>#REF!</v>
      </c>
      <c r="AL13" s="49" t="e">
        <f>#REF!</f>
        <v>#REF!</v>
      </c>
      <c r="AN13" s="47">
        <v>8</v>
      </c>
      <c r="AO13" s="48" t="e">
        <f>#REF!</f>
        <v>#REF!</v>
      </c>
      <c r="AP13" s="49" t="e">
        <f>#REF!</f>
        <v>#REF!</v>
      </c>
      <c r="AQ13" s="43"/>
      <c r="AR13" s="47">
        <v>8</v>
      </c>
      <c r="AS13" s="48" t="e">
        <f>#REF!</f>
        <v>#REF!</v>
      </c>
      <c r="AT13" s="49" t="e">
        <f>#REF!</f>
        <v>#REF!</v>
      </c>
      <c r="AU13" s="43"/>
      <c r="AV13" s="47">
        <v>8</v>
      </c>
      <c r="AW13" s="48" t="e">
        <f>#REF!</f>
        <v>#REF!</v>
      </c>
      <c r="AX13" s="49" t="e">
        <f>#REF!</f>
        <v>#REF!</v>
      </c>
      <c r="AY13" s="43"/>
      <c r="AZ13" s="47">
        <v>8</v>
      </c>
      <c r="BA13" s="48" t="e">
        <f>+#REF!</f>
        <v>#REF!</v>
      </c>
      <c r="BB13" s="48" t="e">
        <f>+#REF!</f>
        <v>#REF!</v>
      </c>
      <c r="BD13" s="50" t="e">
        <f t="shared" si="0"/>
        <v>#REF!</v>
      </c>
      <c r="BE13" s="43" t="e">
        <f t="shared" si="0"/>
        <v>#REF!</v>
      </c>
      <c r="BF13" s="28" t="e">
        <f t="shared" si="15"/>
        <v>#REF!</v>
      </c>
      <c r="BG13" s="28" t="e">
        <f t="shared" si="1"/>
        <v>#REF!</v>
      </c>
      <c r="BH13" s="51" t="e">
        <f t="shared" si="2"/>
        <v>#REF!</v>
      </c>
      <c r="BJ13" s="50" t="e">
        <f t="shared" si="3"/>
        <v>#REF!</v>
      </c>
      <c r="BK13" s="43" t="e">
        <f t="shared" si="3"/>
        <v>#REF!</v>
      </c>
      <c r="BL13" s="28" t="e">
        <f t="shared" si="16"/>
        <v>#REF!</v>
      </c>
      <c r="BM13" s="28" t="e">
        <f t="shared" si="4"/>
        <v>#REF!</v>
      </c>
      <c r="BN13" s="51" t="e">
        <f t="shared" si="5"/>
        <v>#REF!</v>
      </c>
      <c r="BP13" s="50" t="e">
        <f t="shared" si="6"/>
        <v>#REF!</v>
      </c>
      <c r="BQ13" s="43" t="e">
        <f t="shared" si="6"/>
        <v>#REF!</v>
      </c>
      <c r="BR13" s="28" t="e">
        <f t="shared" si="17"/>
        <v>#REF!</v>
      </c>
      <c r="BS13" s="28" t="e">
        <f t="shared" si="7"/>
        <v>#REF!</v>
      </c>
      <c r="BT13" s="51" t="e">
        <f t="shared" si="8"/>
        <v>#REF!</v>
      </c>
      <c r="BV13" s="50" t="e">
        <f t="shared" si="9"/>
        <v>#REF!</v>
      </c>
      <c r="BW13" s="43" t="e">
        <f t="shared" si="9"/>
        <v>#REF!</v>
      </c>
      <c r="BX13" s="28" t="e">
        <f t="shared" si="18"/>
        <v>#REF!</v>
      </c>
      <c r="BY13" s="28" t="e">
        <f t="shared" si="10"/>
        <v>#REF!</v>
      </c>
      <c r="BZ13" s="51" t="e">
        <f t="shared" si="11"/>
        <v>#REF!</v>
      </c>
      <c r="CB13" s="50" t="e">
        <f t="shared" si="12"/>
        <v>#REF!</v>
      </c>
      <c r="CC13" s="43" t="e">
        <f t="shared" si="12"/>
        <v>#REF!</v>
      </c>
      <c r="CD13" s="28" t="e">
        <f t="shared" si="19"/>
        <v>#REF!</v>
      </c>
      <c r="CE13" s="28" t="e">
        <f t="shared" si="13"/>
        <v>#REF!</v>
      </c>
      <c r="CF13" s="51" t="e">
        <f t="shared" si="14"/>
        <v>#REF!</v>
      </c>
    </row>
    <row r="14" spans="1:84" x14ac:dyDescent="0.25">
      <c r="AJ14" s="47">
        <v>9</v>
      </c>
      <c r="AK14" s="48" t="e">
        <f>#REF!</f>
        <v>#REF!</v>
      </c>
      <c r="AL14" s="49" t="e">
        <f>#REF!</f>
        <v>#REF!</v>
      </c>
      <c r="AN14" s="47">
        <v>9</v>
      </c>
      <c r="AO14" s="48" t="e">
        <f>#REF!</f>
        <v>#REF!</v>
      </c>
      <c r="AP14" s="49" t="e">
        <f>#REF!</f>
        <v>#REF!</v>
      </c>
      <c r="AQ14" s="43"/>
      <c r="AR14" s="47">
        <v>9</v>
      </c>
      <c r="AS14" s="48" t="e">
        <f>#REF!</f>
        <v>#REF!</v>
      </c>
      <c r="AT14" s="49" t="e">
        <f>#REF!</f>
        <v>#REF!</v>
      </c>
      <c r="AU14" s="43"/>
      <c r="AV14" s="47">
        <v>9</v>
      </c>
      <c r="AW14" s="48" t="e">
        <f>#REF!</f>
        <v>#REF!</v>
      </c>
      <c r="AX14" s="49" t="e">
        <f>#REF!</f>
        <v>#REF!</v>
      </c>
      <c r="AY14" s="43"/>
      <c r="AZ14" s="47">
        <v>9</v>
      </c>
      <c r="BA14" s="48" t="e">
        <f>+#REF!</f>
        <v>#REF!</v>
      </c>
      <c r="BB14" s="48" t="e">
        <f>+#REF!</f>
        <v>#REF!</v>
      </c>
      <c r="BD14" s="50" t="e">
        <f t="shared" si="0"/>
        <v>#REF!</v>
      </c>
      <c r="BE14" s="43" t="e">
        <f t="shared" si="0"/>
        <v>#REF!</v>
      </c>
      <c r="BF14" s="28" t="e">
        <f t="shared" si="15"/>
        <v>#REF!</v>
      </c>
      <c r="BG14" s="28" t="e">
        <f t="shared" si="1"/>
        <v>#REF!</v>
      </c>
      <c r="BH14" s="51" t="e">
        <f t="shared" si="2"/>
        <v>#REF!</v>
      </c>
      <c r="BJ14" s="50" t="e">
        <f t="shared" si="3"/>
        <v>#REF!</v>
      </c>
      <c r="BK14" s="43" t="e">
        <f t="shared" si="3"/>
        <v>#REF!</v>
      </c>
      <c r="BL14" s="28" t="e">
        <f t="shared" si="16"/>
        <v>#REF!</v>
      </c>
      <c r="BM14" s="28" t="e">
        <f t="shared" si="4"/>
        <v>#REF!</v>
      </c>
      <c r="BN14" s="51" t="e">
        <f t="shared" si="5"/>
        <v>#REF!</v>
      </c>
      <c r="BP14" s="50" t="e">
        <f t="shared" si="6"/>
        <v>#REF!</v>
      </c>
      <c r="BQ14" s="43" t="e">
        <f t="shared" si="6"/>
        <v>#REF!</v>
      </c>
      <c r="BR14" s="28" t="e">
        <f t="shared" si="17"/>
        <v>#REF!</v>
      </c>
      <c r="BS14" s="28" t="e">
        <f t="shared" si="7"/>
        <v>#REF!</v>
      </c>
      <c r="BT14" s="51" t="e">
        <f t="shared" si="8"/>
        <v>#REF!</v>
      </c>
      <c r="BV14" s="50" t="e">
        <f t="shared" si="9"/>
        <v>#REF!</v>
      </c>
      <c r="BW14" s="43" t="e">
        <f t="shared" si="9"/>
        <v>#REF!</v>
      </c>
      <c r="BX14" s="28" t="e">
        <f t="shared" si="18"/>
        <v>#REF!</v>
      </c>
      <c r="BY14" s="28" t="e">
        <f t="shared" si="10"/>
        <v>#REF!</v>
      </c>
      <c r="BZ14" s="51" t="e">
        <f t="shared" si="11"/>
        <v>#REF!</v>
      </c>
      <c r="CB14" s="50" t="e">
        <f t="shared" si="12"/>
        <v>#REF!</v>
      </c>
      <c r="CC14" s="43" t="e">
        <f t="shared" si="12"/>
        <v>#REF!</v>
      </c>
      <c r="CD14" s="28" t="e">
        <f t="shared" si="19"/>
        <v>#REF!</v>
      </c>
      <c r="CE14" s="28" t="e">
        <f t="shared" si="13"/>
        <v>#REF!</v>
      </c>
      <c r="CF14" s="51" t="e">
        <f t="shared" si="14"/>
        <v>#REF!</v>
      </c>
    </row>
    <row r="15" spans="1:84" x14ac:dyDescent="0.25">
      <c r="AJ15" s="47">
        <v>10</v>
      </c>
      <c r="AK15" s="48" t="e">
        <f>#REF!</f>
        <v>#REF!</v>
      </c>
      <c r="AL15" s="49" t="e">
        <f>#REF!</f>
        <v>#REF!</v>
      </c>
      <c r="AN15" s="47">
        <v>10</v>
      </c>
      <c r="AO15" s="48" t="e">
        <f>#REF!</f>
        <v>#REF!</v>
      </c>
      <c r="AP15" s="49" t="e">
        <f>#REF!</f>
        <v>#REF!</v>
      </c>
      <c r="AQ15" s="43"/>
      <c r="AR15" s="47">
        <v>10</v>
      </c>
      <c r="AS15" s="48" t="e">
        <f>#REF!</f>
        <v>#REF!</v>
      </c>
      <c r="AT15" s="49" t="e">
        <f>#REF!</f>
        <v>#REF!</v>
      </c>
      <c r="AU15" s="43"/>
      <c r="AV15" s="47">
        <v>10</v>
      </c>
      <c r="AW15" s="48" t="e">
        <f>#REF!</f>
        <v>#REF!</v>
      </c>
      <c r="AX15" s="49" t="e">
        <f>#REF!</f>
        <v>#REF!</v>
      </c>
      <c r="AY15" s="43"/>
      <c r="AZ15" s="47">
        <v>10</v>
      </c>
      <c r="BA15" s="48" t="e">
        <f>+#REF!</f>
        <v>#REF!</v>
      </c>
      <c r="BB15" s="48" t="e">
        <f>+#REF!</f>
        <v>#REF!</v>
      </c>
      <c r="BD15" s="50" t="e">
        <f t="shared" si="0"/>
        <v>#REF!</v>
      </c>
      <c r="BE15" s="43" t="e">
        <f t="shared" si="0"/>
        <v>#REF!</v>
      </c>
      <c r="BF15" s="28" t="e">
        <f t="shared" si="15"/>
        <v>#REF!</v>
      </c>
      <c r="BG15" s="28" t="e">
        <f t="shared" si="1"/>
        <v>#REF!</v>
      </c>
      <c r="BH15" s="51" t="e">
        <f t="shared" si="2"/>
        <v>#REF!</v>
      </c>
      <c r="BJ15" s="50" t="e">
        <f t="shared" si="3"/>
        <v>#REF!</v>
      </c>
      <c r="BK15" s="43" t="e">
        <f t="shared" si="3"/>
        <v>#REF!</v>
      </c>
      <c r="BL15" s="28" t="e">
        <f t="shared" si="16"/>
        <v>#REF!</v>
      </c>
      <c r="BM15" s="28" t="e">
        <f t="shared" si="4"/>
        <v>#REF!</v>
      </c>
      <c r="BN15" s="51" t="e">
        <f t="shared" si="5"/>
        <v>#REF!</v>
      </c>
      <c r="BP15" s="50" t="e">
        <f t="shared" si="6"/>
        <v>#REF!</v>
      </c>
      <c r="BQ15" s="43" t="e">
        <f t="shared" si="6"/>
        <v>#REF!</v>
      </c>
      <c r="BR15" s="28" t="e">
        <f t="shared" si="17"/>
        <v>#REF!</v>
      </c>
      <c r="BS15" s="28" t="e">
        <f t="shared" si="7"/>
        <v>#REF!</v>
      </c>
      <c r="BT15" s="51" t="e">
        <f t="shared" si="8"/>
        <v>#REF!</v>
      </c>
      <c r="BV15" s="50" t="e">
        <f t="shared" si="9"/>
        <v>#REF!</v>
      </c>
      <c r="BW15" s="43" t="e">
        <f t="shared" si="9"/>
        <v>#REF!</v>
      </c>
      <c r="BX15" s="28" t="e">
        <f t="shared" si="18"/>
        <v>#REF!</v>
      </c>
      <c r="BY15" s="28" t="e">
        <f t="shared" si="10"/>
        <v>#REF!</v>
      </c>
      <c r="BZ15" s="51" t="e">
        <f t="shared" si="11"/>
        <v>#REF!</v>
      </c>
      <c r="CB15" s="50" t="e">
        <f t="shared" si="12"/>
        <v>#REF!</v>
      </c>
      <c r="CC15" s="43" t="e">
        <f t="shared" si="12"/>
        <v>#REF!</v>
      </c>
      <c r="CD15" s="28" t="e">
        <f t="shared" si="19"/>
        <v>#REF!</v>
      </c>
      <c r="CE15" s="28" t="e">
        <f t="shared" si="13"/>
        <v>#REF!</v>
      </c>
      <c r="CF15" s="51" t="e">
        <f t="shared" si="14"/>
        <v>#REF!</v>
      </c>
    </row>
    <row r="16" spans="1:84" x14ac:dyDescent="0.25">
      <c r="AJ16" s="47">
        <v>11</v>
      </c>
      <c r="AK16" s="48" t="e">
        <f>#REF!</f>
        <v>#REF!</v>
      </c>
      <c r="AL16" s="49" t="e">
        <f>#REF!</f>
        <v>#REF!</v>
      </c>
      <c r="AN16" s="47">
        <v>11</v>
      </c>
      <c r="AO16" s="48" t="e">
        <f>#REF!</f>
        <v>#REF!</v>
      </c>
      <c r="AP16" s="49" t="e">
        <f>#REF!</f>
        <v>#REF!</v>
      </c>
      <c r="AQ16" s="43"/>
      <c r="AR16" s="47">
        <v>11</v>
      </c>
      <c r="AS16" s="48" t="e">
        <f>#REF!</f>
        <v>#REF!</v>
      </c>
      <c r="AT16" s="49" t="e">
        <f>#REF!</f>
        <v>#REF!</v>
      </c>
      <c r="AU16" s="43"/>
      <c r="AV16" s="47">
        <v>11</v>
      </c>
      <c r="AW16" s="48" t="e">
        <f>#REF!</f>
        <v>#REF!</v>
      </c>
      <c r="AX16" s="49" t="e">
        <f>#REF!</f>
        <v>#REF!</v>
      </c>
      <c r="AY16" s="43"/>
      <c r="AZ16" s="47">
        <v>11</v>
      </c>
      <c r="BA16" s="48" t="e">
        <f>+#REF!</f>
        <v>#REF!</v>
      </c>
      <c r="BB16" s="48" t="e">
        <f>+#REF!</f>
        <v>#REF!</v>
      </c>
      <c r="BD16" s="50" t="e">
        <f t="shared" si="0"/>
        <v>#REF!</v>
      </c>
      <c r="BE16" s="43" t="e">
        <f t="shared" si="0"/>
        <v>#REF!</v>
      </c>
      <c r="BF16" s="28" t="e">
        <f t="shared" si="15"/>
        <v>#REF!</v>
      </c>
      <c r="BG16" s="28" t="e">
        <f t="shared" si="1"/>
        <v>#REF!</v>
      </c>
      <c r="BH16" s="51" t="e">
        <f t="shared" si="2"/>
        <v>#REF!</v>
      </c>
      <c r="BJ16" s="50" t="e">
        <f t="shared" si="3"/>
        <v>#REF!</v>
      </c>
      <c r="BK16" s="43" t="e">
        <f t="shared" si="3"/>
        <v>#REF!</v>
      </c>
      <c r="BL16" s="28" t="e">
        <f t="shared" si="16"/>
        <v>#REF!</v>
      </c>
      <c r="BM16" s="28" t="e">
        <f t="shared" si="4"/>
        <v>#REF!</v>
      </c>
      <c r="BN16" s="51" t="e">
        <f t="shared" si="5"/>
        <v>#REF!</v>
      </c>
      <c r="BP16" s="50" t="e">
        <f t="shared" si="6"/>
        <v>#REF!</v>
      </c>
      <c r="BQ16" s="43" t="e">
        <f t="shared" si="6"/>
        <v>#REF!</v>
      </c>
      <c r="BR16" s="28" t="e">
        <f t="shared" si="17"/>
        <v>#REF!</v>
      </c>
      <c r="BS16" s="28" t="e">
        <f t="shared" si="7"/>
        <v>#REF!</v>
      </c>
      <c r="BT16" s="51" t="e">
        <f t="shared" si="8"/>
        <v>#REF!</v>
      </c>
      <c r="BV16" s="50" t="e">
        <f t="shared" si="9"/>
        <v>#REF!</v>
      </c>
      <c r="BW16" s="43" t="e">
        <f t="shared" si="9"/>
        <v>#REF!</v>
      </c>
      <c r="BX16" s="28" t="e">
        <f t="shared" si="18"/>
        <v>#REF!</v>
      </c>
      <c r="BY16" s="28" t="e">
        <f t="shared" si="10"/>
        <v>#REF!</v>
      </c>
      <c r="BZ16" s="51" t="e">
        <f t="shared" si="11"/>
        <v>#REF!</v>
      </c>
      <c r="CB16" s="50" t="e">
        <f t="shared" si="12"/>
        <v>#REF!</v>
      </c>
      <c r="CC16" s="43" t="e">
        <f t="shared" si="12"/>
        <v>#REF!</v>
      </c>
      <c r="CD16" s="28" t="e">
        <f t="shared" si="19"/>
        <v>#REF!</v>
      </c>
      <c r="CE16" s="28" t="e">
        <f t="shared" si="13"/>
        <v>#REF!</v>
      </c>
      <c r="CF16" s="51" t="e">
        <f t="shared" si="14"/>
        <v>#REF!</v>
      </c>
    </row>
    <row r="17" spans="1:84" x14ac:dyDescent="0.25">
      <c r="AJ17" s="47">
        <v>12</v>
      </c>
      <c r="AK17" s="48" t="e">
        <f>#REF!</f>
        <v>#REF!</v>
      </c>
      <c r="AL17" s="49" t="e">
        <f>#REF!</f>
        <v>#REF!</v>
      </c>
      <c r="AN17" s="47">
        <v>12</v>
      </c>
      <c r="AO17" s="48" t="e">
        <f>#REF!</f>
        <v>#REF!</v>
      </c>
      <c r="AP17" s="49" t="e">
        <f>#REF!</f>
        <v>#REF!</v>
      </c>
      <c r="AQ17" s="43"/>
      <c r="AR17" s="47">
        <v>12</v>
      </c>
      <c r="AS17" s="48" t="e">
        <f>#REF!</f>
        <v>#REF!</v>
      </c>
      <c r="AT17" s="49" t="e">
        <f>#REF!</f>
        <v>#REF!</v>
      </c>
      <c r="AU17" s="43"/>
      <c r="AV17" s="47">
        <v>12</v>
      </c>
      <c r="AW17" s="48" t="e">
        <f>#REF!</f>
        <v>#REF!</v>
      </c>
      <c r="AX17" s="49" t="e">
        <f>#REF!</f>
        <v>#REF!</v>
      </c>
      <c r="AY17" s="43"/>
      <c r="AZ17" s="47">
        <v>12</v>
      </c>
      <c r="BA17" s="48" t="e">
        <f>+#REF!</f>
        <v>#REF!</v>
      </c>
      <c r="BB17" s="48" t="e">
        <f>+#REF!</f>
        <v>#REF!</v>
      </c>
      <c r="BD17" s="50" t="e">
        <f t="shared" si="0"/>
        <v>#REF!</v>
      </c>
      <c r="BE17" s="43" t="e">
        <f t="shared" si="0"/>
        <v>#REF!</v>
      </c>
      <c r="BF17" s="28" t="e">
        <f t="shared" si="15"/>
        <v>#REF!</v>
      </c>
      <c r="BG17" s="28" t="e">
        <f t="shared" si="1"/>
        <v>#REF!</v>
      </c>
      <c r="BH17" s="51" t="e">
        <f t="shared" si="2"/>
        <v>#REF!</v>
      </c>
      <c r="BJ17" s="50" t="e">
        <f t="shared" si="3"/>
        <v>#REF!</v>
      </c>
      <c r="BK17" s="43" t="e">
        <f t="shared" si="3"/>
        <v>#REF!</v>
      </c>
      <c r="BL17" s="28" t="e">
        <f t="shared" si="16"/>
        <v>#REF!</v>
      </c>
      <c r="BM17" s="28" t="e">
        <f t="shared" si="4"/>
        <v>#REF!</v>
      </c>
      <c r="BN17" s="51" t="e">
        <f t="shared" si="5"/>
        <v>#REF!</v>
      </c>
      <c r="BP17" s="50" t="e">
        <f t="shared" si="6"/>
        <v>#REF!</v>
      </c>
      <c r="BQ17" s="43" t="e">
        <f t="shared" si="6"/>
        <v>#REF!</v>
      </c>
      <c r="BR17" s="28" t="e">
        <f t="shared" si="17"/>
        <v>#REF!</v>
      </c>
      <c r="BS17" s="28" t="e">
        <f t="shared" si="7"/>
        <v>#REF!</v>
      </c>
      <c r="BT17" s="51" t="e">
        <f t="shared" si="8"/>
        <v>#REF!</v>
      </c>
      <c r="BV17" s="50" t="e">
        <f t="shared" si="9"/>
        <v>#REF!</v>
      </c>
      <c r="BW17" s="43" t="e">
        <f t="shared" si="9"/>
        <v>#REF!</v>
      </c>
      <c r="BX17" s="28" t="e">
        <f t="shared" si="18"/>
        <v>#REF!</v>
      </c>
      <c r="BY17" s="28" t="e">
        <f t="shared" si="10"/>
        <v>#REF!</v>
      </c>
      <c r="BZ17" s="51" t="e">
        <f t="shared" si="11"/>
        <v>#REF!</v>
      </c>
      <c r="CB17" s="50" t="e">
        <f t="shared" si="12"/>
        <v>#REF!</v>
      </c>
      <c r="CC17" s="43" t="e">
        <f t="shared" si="12"/>
        <v>#REF!</v>
      </c>
      <c r="CD17" s="28" t="e">
        <f t="shared" si="19"/>
        <v>#REF!</v>
      </c>
      <c r="CE17" s="28" t="e">
        <f t="shared" si="13"/>
        <v>#REF!</v>
      </c>
      <c r="CF17" s="51" t="e">
        <f t="shared" si="14"/>
        <v>#REF!</v>
      </c>
    </row>
    <row r="18" spans="1:84" x14ac:dyDescent="0.25">
      <c r="AJ18" s="47">
        <v>13</v>
      </c>
      <c r="AK18" s="48" t="e">
        <f>#REF!</f>
        <v>#REF!</v>
      </c>
      <c r="AL18" s="49" t="e">
        <f>#REF!</f>
        <v>#REF!</v>
      </c>
      <c r="AN18" s="47">
        <v>13</v>
      </c>
      <c r="AO18" s="48" t="e">
        <f>#REF!</f>
        <v>#REF!</v>
      </c>
      <c r="AP18" s="49" t="e">
        <f>#REF!</f>
        <v>#REF!</v>
      </c>
      <c r="AQ18" s="43"/>
      <c r="AR18" s="47">
        <v>13</v>
      </c>
      <c r="AS18" s="48" t="e">
        <f>#REF!</f>
        <v>#REF!</v>
      </c>
      <c r="AT18" s="49" t="e">
        <f>#REF!</f>
        <v>#REF!</v>
      </c>
      <c r="AU18" s="43"/>
      <c r="AV18" s="47">
        <v>13</v>
      </c>
      <c r="AW18" s="48" t="e">
        <f>#REF!</f>
        <v>#REF!</v>
      </c>
      <c r="AX18" s="49" t="e">
        <f>#REF!</f>
        <v>#REF!</v>
      </c>
      <c r="AY18" s="43"/>
      <c r="AZ18" s="47">
        <v>13</v>
      </c>
      <c r="BA18" s="48" t="e">
        <f>+#REF!</f>
        <v>#REF!</v>
      </c>
      <c r="BB18" s="48" t="e">
        <f>+#REF!</f>
        <v>#REF!</v>
      </c>
      <c r="BD18" s="50" t="e">
        <f t="shared" si="0"/>
        <v>#REF!</v>
      </c>
      <c r="BE18" s="43" t="e">
        <f t="shared" si="0"/>
        <v>#REF!</v>
      </c>
      <c r="BF18" s="28" t="e">
        <f t="shared" si="15"/>
        <v>#REF!</v>
      </c>
      <c r="BG18" s="28" t="e">
        <f t="shared" si="1"/>
        <v>#REF!</v>
      </c>
      <c r="BH18" s="51" t="e">
        <f t="shared" si="2"/>
        <v>#REF!</v>
      </c>
      <c r="BJ18" s="50" t="e">
        <f t="shared" si="3"/>
        <v>#REF!</v>
      </c>
      <c r="BK18" s="43" t="e">
        <f t="shared" si="3"/>
        <v>#REF!</v>
      </c>
      <c r="BL18" s="28" t="e">
        <f t="shared" si="16"/>
        <v>#REF!</v>
      </c>
      <c r="BM18" s="28" t="e">
        <f t="shared" si="4"/>
        <v>#REF!</v>
      </c>
      <c r="BN18" s="51" t="e">
        <f t="shared" si="5"/>
        <v>#REF!</v>
      </c>
      <c r="BP18" s="50" t="e">
        <f t="shared" si="6"/>
        <v>#REF!</v>
      </c>
      <c r="BQ18" s="43" t="e">
        <f t="shared" si="6"/>
        <v>#REF!</v>
      </c>
      <c r="BR18" s="28" t="e">
        <f t="shared" si="17"/>
        <v>#REF!</v>
      </c>
      <c r="BS18" s="28" t="e">
        <f t="shared" si="7"/>
        <v>#REF!</v>
      </c>
      <c r="BT18" s="51" t="e">
        <f t="shared" si="8"/>
        <v>#REF!</v>
      </c>
      <c r="BV18" s="50" t="e">
        <f t="shared" si="9"/>
        <v>#REF!</v>
      </c>
      <c r="BW18" s="43" t="e">
        <f t="shared" si="9"/>
        <v>#REF!</v>
      </c>
      <c r="BX18" s="28" t="e">
        <f t="shared" si="18"/>
        <v>#REF!</v>
      </c>
      <c r="BY18" s="28" t="e">
        <f t="shared" si="10"/>
        <v>#REF!</v>
      </c>
      <c r="BZ18" s="51" t="e">
        <f t="shared" si="11"/>
        <v>#REF!</v>
      </c>
      <c r="CB18" s="50" t="e">
        <f t="shared" si="12"/>
        <v>#REF!</v>
      </c>
      <c r="CC18" s="43" t="e">
        <f t="shared" si="12"/>
        <v>#REF!</v>
      </c>
      <c r="CD18" s="28" t="e">
        <f t="shared" si="19"/>
        <v>#REF!</v>
      </c>
      <c r="CE18" s="28" t="e">
        <f t="shared" si="13"/>
        <v>#REF!</v>
      </c>
      <c r="CF18" s="51" t="e">
        <f t="shared" si="14"/>
        <v>#REF!</v>
      </c>
    </row>
    <row r="19" spans="1:84" x14ac:dyDescent="0.25">
      <c r="AJ19" s="47">
        <v>14</v>
      </c>
      <c r="AK19" s="48" t="e">
        <f>#REF!</f>
        <v>#REF!</v>
      </c>
      <c r="AL19" s="49" t="e">
        <f>#REF!</f>
        <v>#REF!</v>
      </c>
      <c r="AN19" s="47">
        <v>14</v>
      </c>
      <c r="AO19" s="48" t="e">
        <f>#REF!</f>
        <v>#REF!</v>
      </c>
      <c r="AP19" s="49" t="e">
        <f>#REF!</f>
        <v>#REF!</v>
      </c>
      <c r="AQ19" s="43"/>
      <c r="AR19" s="47">
        <v>14</v>
      </c>
      <c r="AS19" s="48" t="e">
        <f>#REF!</f>
        <v>#REF!</v>
      </c>
      <c r="AT19" s="49" t="e">
        <f>#REF!</f>
        <v>#REF!</v>
      </c>
      <c r="AU19" s="43"/>
      <c r="AV19" s="47">
        <v>14</v>
      </c>
      <c r="AW19" s="48" t="e">
        <f>#REF!</f>
        <v>#REF!</v>
      </c>
      <c r="AX19" s="49" t="e">
        <f>#REF!</f>
        <v>#REF!</v>
      </c>
      <c r="AY19" s="43"/>
      <c r="AZ19" s="47">
        <v>14</v>
      </c>
      <c r="BA19" s="48" t="e">
        <f>+#REF!</f>
        <v>#REF!</v>
      </c>
      <c r="BB19" s="48" t="e">
        <f>+#REF!</f>
        <v>#REF!</v>
      </c>
      <c r="BD19" s="50" t="e">
        <f t="shared" si="0"/>
        <v>#REF!</v>
      </c>
      <c r="BE19" s="43" t="e">
        <f t="shared" si="0"/>
        <v>#REF!</v>
      </c>
      <c r="BF19" s="28" t="e">
        <f t="shared" si="15"/>
        <v>#REF!</v>
      </c>
      <c r="BG19" s="28" t="e">
        <f t="shared" si="1"/>
        <v>#REF!</v>
      </c>
      <c r="BH19" s="51" t="e">
        <f t="shared" si="2"/>
        <v>#REF!</v>
      </c>
      <c r="BJ19" s="50" t="e">
        <f t="shared" si="3"/>
        <v>#REF!</v>
      </c>
      <c r="BK19" s="43" t="e">
        <f t="shared" si="3"/>
        <v>#REF!</v>
      </c>
      <c r="BL19" s="28" t="e">
        <f t="shared" si="16"/>
        <v>#REF!</v>
      </c>
      <c r="BM19" s="28" t="e">
        <f t="shared" si="4"/>
        <v>#REF!</v>
      </c>
      <c r="BN19" s="51" t="e">
        <f t="shared" si="5"/>
        <v>#REF!</v>
      </c>
      <c r="BP19" s="50" t="e">
        <f t="shared" si="6"/>
        <v>#REF!</v>
      </c>
      <c r="BQ19" s="43" t="e">
        <f t="shared" si="6"/>
        <v>#REF!</v>
      </c>
      <c r="BR19" s="28" t="e">
        <f t="shared" si="17"/>
        <v>#REF!</v>
      </c>
      <c r="BS19" s="28" t="e">
        <f t="shared" si="7"/>
        <v>#REF!</v>
      </c>
      <c r="BT19" s="51" t="e">
        <f t="shared" si="8"/>
        <v>#REF!</v>
      </c>
      <c r="BV19" s="50" t="e">
        <f t="shared" si="9"/>
        <v>#REF!</v>
      </c>
      <c r="BW19" s="43" t="e">
        <f t="shared" si="9"/>
        <v>#REF!</v>
      </c>
      <c r="BX19" s="28" t="e">
        <f t="shared" si="18"/>
        <v>#REF!</v>
      </c>
      <c r="BY19" s="28" t="e">
        <f t="shared" si="10"/>
        <v>#REF!</v>
      </c>
      <c r="BZ19" s="51" t="e">
        <f t="shared" si="11"/>
        <v>#REF!</v>
      </c>
      <c r="CB19" s="50" t="e">
        <f t="shared" si="12"/>
        <v>#REF!</v>
      </c>
      <c r="CC19" s="43" t="e">
        <f t="shared" si="12"/>
        <v>#REF!</v>
      </c>
      <c r="CD19" s="28" t="e">
        <f t="shared" si="19"/>
        <v>#REF!</v>
      </c>
      <c r="CE19" s="28" t="e">
        <f t="shared" si="13"/>
        <v>#REF!</v>
      </c>
      <c r="CF19" s="51" t="e">
        <f t="shared" si="14"/>
        <v>#REF!</v>
      </c>
    </row>
    <row r="20" spans="1:84" x14ac:dyDescent="0.25">
      <c r="AJ20" s="52">
        <v>15</v>
      </c>
      <c r="AK20" s="48" t="e">
        <f>#REF!</f>
        <v>#REF!</v>
      </c>
      <c r="AL20" s="49" t="e">
        <f>#REF!</f>
        <v>#REF!</v>
      </c>
      <c r="AN20" s="52">
        <v>15</v>
      </c>
      <c r="AO20" s="48" t="e">
        <f>#REF!</f>
        <v>#REF!</v>
      </c>
      <c r="AP20" s="49" t="e">
        <f>#REF!</f>
        <v>#REF!</v>
      </c>
      <c r="AQ20" s="43"/>
      <c r="AR20" s="52">
        <v>15</v>
      </c>
      <c r="AS20" s="48" t="e">
        <f>#REF!</f>
        <v>#REF!</v>
      </c>
      <c r="AT20" s="49" t="e">
        <f>#REF!</f>
        <v>#REF!</v>
      </c>
      <c r="AU20" s="43"/>
      <c r="AV20" s="52">
        <v>15</v>
      </c>
      <c r="AW20" s="48" t="e">
        <f>#REF!</f>
        <v>#REF!</v>
      </c>
      <c r="AX20" s="49" t="e">
        <f>#REF!</f>
        <v>#REF!</v>
      </c>
      <c r="AY20" s="43"/>
      <c r="AZ20" s="52">
        <v>15</v>
      </c>
      <c r="BA20" s="48" t="e">
        <f>+#REF!</f>
        <v>#REF!</v>
      </c>
      <c r="BB20" s="48" t="e">
        <f>+#REF!</f>
        <v>#REF!</v>
      </c>
      <c r="BD20" s="53" t="e">
        <f t="shared" si="0"/>
        <v>#REF!</v>
      </c>
      <c r="BE20" s="54" t="e">
        <f t="shared" si="0"/>
        <v>#REF!</v>
      </c>
      <c r="BF20" s="55" t="e">
        <f t="shared" si="15"/>
        <v>#REF!</v>
      </c>
      <c r="BG20" s="55" t="e">
        <f t="shared" si="1"/>
        <v>#REF!</v>
      </c>
      <c r="BH20" s="39" t="e">
        <f t="shared" si="2"/>
        <v>#REF!</v>
      </c>
      <c r="BJ20" s="53" t="e">
        <f t="shared" si="3"/>
        <v>#REF!</v>
      </c>
      <c r="BK20" s="54" t="e">
        <f t="shared" si="3"/>
        <v>#REF!</v>
      </c>
      <c r="BL20" s="55" t="e">
        <f t="shared" si="16"/>
        <v>#REF!</v>
      </c>
      <c r="BM20" s="55" t="e">
        <f t="shared" si="4"/>
        <v>#REF!</v>
      </c>
      <c r="BN20" s="39" t="e">
        <f t="shared" si="5"/>
        <v>#REF!</v>
      </c>
      <c r="BP20" s="53" t="e">
        <f t="shared" si="6"/>
        <v>#REF!</v>
      </c>
      <c r="BQ20" s="54" t="e">
        <f t="shared" si="6"/>
        <v>#REF!</v>
      </c>
      <c r="BR20" s="55" t="e">
        <f t="shared" si="17"/>
        <v>#REF!</v>
      </c>
      <c r="BS20" s="55" t="e">
        <f t="shared" si="7"/>
        <v>#REF!</v>
      </c>
      <c r="BT20" s="39" t="e">
        <f t="shared" si="8"/>
        <v>#REF!</v>
      </c>
      <c r="BV20" s="53" t="e">
        <f t="shared" si="9"/>
        <v>#REF!</v>
      </c>
      <c r="BW20" s="54" t="e">
        <f t="shared" si="9"/>
        <v>#REF!</v>
      </c>
      <c r="BX20" s="55" t="e">
        <f t="shared" si="18"/>
        <v>#REF!</v>
      </c>
      <c r="BY20" s="55" t="e">
        <f t="shared" si="10"/>
        <v>#REF!</v>
      </c>
      <c r="BZ20" s="39" t="e">
        <f t="shared" si="11"/>
        <v>#REF!</v>
      </c>
      <c r="CB20" s="53" t="e">
        <f t="shared" si="12"/>
        <v>#REF!</v>
      </c>
      <c r="CC20" s="54" t="e">
        <f t="shared" si="12"/>
        <v>#REF!</v>
      </c>
      <c r="CD20" s="55" t="e">
        <f t="shared" si="19"/>
        <v>#REF!</v>
      </c>
      <c r="CE20" s="55" t="e">
        <f t="shared" si="13"/>
        <v>#REF!</v>
      </c>
      <c r="CF20" s="39" t="e">
        <f t="shared" si="14"/>
        <v>#REF!</v>
      </c>
    </row>
    <row r="21" spans="1:84" x14ac:dyDescent="0.25">
      <c r="AJ21" s="43"/>
      <c r="AK21" s="43" t="e">
        <f>SUM(AK6:AK20)</f>
        <v>#REF!</v>
      </c>
      <c r="AL21" s="43" t="e">
        <f>AL2-SUM(AK6:AK12)</f>
        <v>#REF!</v>
      </c>
      <c r="AM21" s="43"/>
      <c r="AN21" s="43"/>
      <c r="AO21" s="43" t="e">
        <f>SUM(AO6:AO20)</f>
        <v>#REF!</v>
      </c>
      <c r="AP21" s="43" t="e">
        <f>AL2-SUM(AO6:AO10)</f>
        <v>#REF!</v>
      </c>
      <c r="AQ21" s="43"/>
      <c r="AR21" s="43"/>
      <c r="AS21" s="43" t="e">
        <f>SUM(AS6:AS20)</f>
        <v>#REF!</v>
      </c>
      <c r="AT21" s="43" t="e">
        <f>AL2-SUM(AS6:AS9)</f>
        <v>#REF!</v>
      </c>
      <c r="AU21" s="43"/>
      <c r="AV21" s="43"/>
      <c r="AW21" s="43" t="e">
        <f>SUM(AW6:AW20)</f>
        <v>#REF!</v>
      </c>
      <c r="AX21" s="43" t="e">
        <f>AL2-SUM(AW6:AW9)</f>
        <v>#REF!</v>
      </c>
      <c r="AY21" s="43"/>
      <c r="AZ21" s="43"/>
      <c r="BA21" s="43" t="e">
        <f>SUM(BA6:BA20)</f>
        <v>#REF!</v>
      </c>
      <c r="BB21" s="43" t="e">
        <f>AL2-SUM(BA6:BA9)</f>
        <v>#REF!</v>
      </c>
      <c r="BG21" s="56" t="s">
        <v>50</v>
      </c>
      <c r="BH21" s="57" t="e">
        <f>SUM(BG6:BG20)/SUM(BH6:BH20)</f>
        <v>#REF!</v>
      </c>
      <c r="BM21" s="56" t="s">
        <v>50</v>
      </c>
      <c r="BN21" s="57" t="e">
        <f>SUM(BM6:BM20)/SUM(BN6:BN20)</f>
        <v>#REF!</v>
      </c>
      <c r="BS21" s="56" t="s">
        <v>50</v>
      </c>
      <c r="BT21" s="57" t="e">
        <f>SUM(BS6:BS20)/SUM(BT6:BT20)</f>
        <v>#REF!</v>
      </c>
      <c r="BY21" s="56" t="s">
        <v>50</v>
      </c>
      <c r="BZ21" s="57" t="e">
        <f>SUM(BY6:BY20)/SUM(BZ6:BZ20)</f>
        <v>#REF!</v>
      </c>
      <c r="CE21" s="56" t="s">
        <v>50</v>
      </c>
      <c r="CF21" s="57" t="e">
        <f>SUM(CE6:CE20)/SUM(CF6:CF20)</f>
        <v>#REF!</v>
      </c>
    </row>
    <row r="22" spans="1:84" x14ac:dyDescent="0.25"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G22" s="28" t="s">
        <v>54</v>
      </c>
      <c r="BH22" s="58" t="e">
        <f>IF(BH21&gt;=1500,"A",IF(AND(BH21&lt;1500,BH21&gt;=760),"B",IF(AND(BH21&lt;760,BH21&gt;=360),"C",IF(AND(BH21&lt;360,BH21&gt;=180),"D","E/F"))))</f>
        <v>#REF!</v>
      </c>
      <c r="BM22" s="28" t="s">
        <v>54</v>
      </c>
      <c r="BN22" s="58" t="e">
        <f>IF(BN21&gt;=1500,"A",IF(AND(BN21&lt;1500,BN21&gt;=760),"B",IF(AND(BN21&lt;760,BN21&gt;=360),"C",IF(AND(BN21&lt;360,BN21&gt;=180),"D","E/F"))))</f>
        <v>#REF!</v>
      </c>
      <c r="BS22" s="28" t="s">
        <v>54</v>
      </c>
      <c r="BT22" s="58" t="e">
        <f>IF(BT21&gt;=1500,"A",IF(AND(BT21&lt;1500,BT21&gt;=760),"B",IF(AND(BT21&lt;760,BT21&gt;=360),"C",IF(AND(BT21&lt;360,BT21&gt;=180),"D","E/F"))))</f>
        <v>#REF!</v>
      </c>
      <c r="BY22" s="28" t="s">
        <v>54</v>
      </c>
      <c r="BZ22" s="58" t="e">
        <f>IF(BZ21&gt;=1500,"A",IF(AND(BZ21&lt;1500,BZ21&gt;=760),"B",IF(AND(BZ21&lt;760,BZ21&gt;=360),"C",IF(AND(BZ21&lt;360,BZ21&gt;=180),"D","E/F"))))</f>
        <v>#REF!</v>
      </c>
      <c r="CE22" s="28" t="s">
        <v>54</v>
      </c>
      <c r="CF22" s="58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151" t="str">
        <f>AJ4</f>
        <v>1 24</v>
      </c>
      <c r="AK23" s="152"/>
      <c r="AL23" s="152"/>
      <c r="AM23" s="152"/>
      <c r="AN23" s="152"/>
      <c r="AO23" s="153"/>
      <c r="AQ23" s="151" t="str">
        <f>AN4</f>
        <v xml:space="preserve">1 48 </v>
      </c>
      <c r="AR23" s="152"/>
      <c r="AS23" s="152"/>
      <c r="AT23" s="152"/>
      <c r="AU23" s="152"/>
      <c r="AV23" s="153"/>
      <c r="AX23" s="151" t="str">
        <f>AR4</f>
        <v>12 36</v>
      </c>
      <c r="AY23" s="152"/>
      <c r="AZ23" s="152"/>
      <c r="BA23" s="152"/>
      <c r="BB23" s="152"/>
      <c r="BC23" s="153"/>
      <c r="BD23" s="59"/>
      <c r="BE23" s="151" t="str">
        <f>AV4</f>
        <v>24 48</v>
      </c>
      <c r="BF23" s="152"/>
      <c r="BG23" s="152"/>
      <c r="BH23" s="152"/>
      <c r="BI23" s="152"/>
      <c r="BJ23" s="153"/>
      <c r="BL23" s="151" t="str">
        <f>AZ4</f>
        <v>Final</v>
      </c>
      <c r="BM23" s="152"/>
      <c r="BN23" s="152"/>
      <c r="BO23" s="152"/>
      <c r="BP23" s="152"/>
      <c r="BQ23" s="153"/>
    </row>
    <row r="24" spans="1:84" x14ac:dyDescent="0.25">
      <c r="AJ24" s="60" t="s">
        <v>48</v>
      </c>
      <c r="AK24" s="41" t="s">
        <v>55</v>
      </c>
      <c r="AL24" s="41" t="s">
        <v>50</v>
      </c>
      <c r="AM24" s="61" t="s">
        <v>56</v>
      </c>
      <c r="AN24" s="61" t="s">
        <v>57</v>
      </c>
      <c r="AO24" s="62" t="s">
        <v>58</v>
      </c>
      <c r="AQ24" s="60" t="s">
        <v>48</v>
      </c>
      <c r="AR24" s="41" t="s">
        <v>55</v>
      </c>
      <c r="AS24" s="41" t="s">
        <v>50</v>
      </c>
      <c r="AT24" s="61" t="s">
        <v>56</v>
      </c>
      <c r="AU24" s="61" t="s">
        <v>57</v>
      </c>
      <c r="AV24" s="62" t="s">
        <v>58</v>
      </c>
      <c r="AX24" s="60" t="s">
        <v>48</v>
      </c>
      <c r="AY24" s="41" t="s">
        <v>55</v>
      </c>
      <c r="AZ24" s="41" t="s">
        <v>50</v>
      </c>
      <c r="BA24" s="61" t="s">
        <v>56</v>
      </c>
      <c r="BB24" s="61" t="s">
        <v>57</v>
      </c>
      <c r="BC24" s="62" t="s">
        <v>58</v>
      </c>
      <c r="BD24" s="61"/>
      <c r="BE24" s="60" t="s">
        <v>48</v>
      </c>
      <c r="BF24" s="41" t="s">
        <v>55</v>
      </c>
      <c r="BG24" s="41" t="s">
        <v>50</v>
      </c>
      <c r="BH24" s="61" t="s">
        <v>56</v>
      </c>
      <c r="BI24" s="61" t="s">
        <v>57</v>
      </c>
      <c r="BJ24" s="62" t="s">
        <v>58</v>
      </c>
      <c r="BL24" s="60" t="s">
        <v>48</v>
      </c>
      <c r="BM24" s="41" t="s">
        <v>55</v>
      </c>
      <c r="BN24" s="41" t="s">
        <v>50</v>
      </c>
      <c r="BO24" s="61" t="s">
        <v>56</v>
      </c>
      <c r="BP24" s="61" t="s">
        <v>57</v>
      </c>
      <c r="BQ24" s="62" t="s">
        <v>58</v>
      </c>
      <c r="CE24" s="154" t="s">
        <v>59</v>
      </c>
      <c r="CF24" s="154"/>
    </row>
    <row r="25" spans="1:84" x14ac:dyDescent="0.25">
      <c r="AJ25" s="150">
        <v>1</v>
      </c>
      <c r="AK25" s="43">
        <v>0</v>
      </c>
      <c r="AL25" s="43" t="e">
        <f>IF(LOOKUP(AJ25,AJ$6:AJ$20,AL$6:AL$20)=0,NA(),LOOKUP(AJ25,AJ$6:AJ$20,AL$6:AL$20))</f>
        <v>#REF!</v>
      </c>
      <c r="AM25" s="63" t="e">
        <f>AM26</f>
        <v>#REF!</v>
      </c>
      <c r="AN25" s="57" t="e">
        <f>AM25/9.81*AL25^2/1000</f>
        <v>#REF!</v>
      </c>
      <c r="AO25" s="64" t="e">
        <f>2*AN25*(1+$AU$1)</f>
        <v>#REF!</v>
      </c>
      <c r="AQ25" s="150">
        <v>1</v>
      </c>
      <c r="AR25" s="43">
        <v>0</v>
      </c>
      <c r="AS25" s="43" t="e">
        <f>IF(LOOKUP(AQ25,AN$6:AN$20,AP$6:AP$20)=0,NA(),LOOKUP(AQ25,AN$6:AN$20,AP$6:AP$20))</f>
        <v>#REF!</v>
      </c>
      <c r="AT25" s="63" t="e">
        <f>AT26</f>
        <v>#REF!</v>
      </c>
      <c r="AU25" s="57" t="e">
        <f>AT25/9.81*AS25^2/1000</f>
        <v>#REF!</v>
      </c>
      <c r="AV25" s="64" t="e">
        <f>2*AU25*(1+$AU$1)</f>
        <v>#REF!</v>
      </c>
      <c r="AX25" s="150">
        <v>1</v>
      </c>
      <c r="AY25" s="43">
        <v>0</v>
      </c>
      <c r="AZ25" s="43" t="e">
        <f>IF(LOOKUP(AX25,AR$6:AR$20,AT$6:AT$20)=0,NA(),LOOKUP(AX25,AR$6:AR$20,AT$6:AT$20))</f>
        <v>#REF!</v>
      </c>
      <c r="BA25" s="63" t="e">
        <f>BA26</f>
        <v>#REF!</v>
      </c>
      <c r="BB25" s="57" t="e">
        <f>BA25/9.81*AZ25^2/1000</f>
        <v>#REF!</v>
      </c>
      <c r="BC25" s="64" t="e">
        <f>2*BB25*(1+$AU$1)</f>
        <v>#REF!</v>
      </c>
      <c r="BD25" s="57"/>
      <c r="BE25" s="65">
        <v>1</v>
      </c>
      <c r="BF25" s="43">
        <v>0</v>
      </c>
      <c r="BG25" s="43" t="e">
        <f>IF(LOOKUP(BE25,AV$6:AV$20,AX$6:AX$20)=0,NA(),LOOKUP(BE25,AV$6:AV$20,AX$6:AX$20))</f>
        <v>#REF!</v>
      </c>
      <c r="BH25" s="63" t="e">
        <f>BH26</f>
        <v>#REF!</v>
      </c>
      <c r="BI25" s="57" t="e">
        <f>BH25/9.81*BG25^2/1000</f>
        <v>#REF!</v>
      </c>
      <c r="BJ25" s="64" t="e">
        <f>2*BI25*(1+$AU$1)</f>
        <v>#REF!</v>
      </c>
      <c r="BL25" s="65">
        <v>1</v>
      </c>
      <c r="BM25" s="43">
        <v>0</v>
      </c>
      <c r="BN25" s="43" t="e">
        <f>IF(LOOKUP(BL25,AZ$6:AZ$20,BB$6:BB$20)=0,NA(),LOOKUP(BL25,AZ$6:AZ$20,BB$6:BB$20))</f>
        <v>#REF!</v>
      </c>
      <c r="BO25" s="63" t="e">
        <f>BO26</f>
        <v>#REF!</v>
      </c>
      <c r="BP25" s="57" t="e">
        <f>BO25/9.81*BN25^2/1000</f>
        <v>#REF!</v>
      </c>
      <c r="BQ25" s="64" t="e">
        <f>2*BP25*(1+$AU$1)</f>
        <v>#REF!</v>
      </c>
      <c r="CE25" s="66" t="s">
        <v>50</v>
      </c>
      <c r="CF25" s="67" t="e">
        <f>AVERAGE(CF21,BZ21,BT21,BN21,BH21)</f>
        <v>#REF!</v>
      </c>
    </row>
    <row r="26" spans="1:84" x14ac:dyDescent="0.25">
      <c r="R26" s="145" t="s">
        <v>60</v>
      </c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J26" s="150"/>
      <c r="AK26" s="43" t="e">
        <f>AK25+IF(LOOKUP(AJ25,AJ$6:AJ$20,AK$6:AK$20)=0,NA(),LOOKUP(AJ25,AJ$6:AJ$20,AK$6:AK$20))</f>
        <v>#REF!</v>
      </c>
      <c r="AL26" s="43" t="e">
        <f>AL25</f>
        <v>#REF!</v>
      </c>
      <c r="AM26" s="63" t="e">
        <f>8.32*LOG(AL26)-1.61*LOG(AVERAGE(AK25:AK26))</f>
        <v>#REF!</v>
      </c>
      <c r="AN26" s="57" t="e">
        <f t="shared" ref="AN26:AN54" si="20">AM26/9.81*AL26^2/1000</f>
        <v>#REF!</v>
      </c>
      <c r="AO26" s="64" t="e">
        <f t="shared" ref="AO26:AO54" si="21">2*AN26*(1+$AU$1)</f>
        <v>#REF!</v>
      </c>
      <c r="AQ26" s="150"/>
      <c r="AR26" s="43" t="e">
        <f>AR25+IF(LOOKUP(AQ25,AN$6:AN$20,AO$6:AO$20)=0,NA(),LOOKUP(AQ25,AN$6:AN$20,AO$6:AO$20))</f>
        <v>#REF!</v>
      </c>
      <c r="AS26" s="43" t="e">
        <f>AS25</f>
        <v>#REF!</v>
      </c>
      <c r="AT26" s="63" t="e">
        <f>8.32*LOG(AS26)-1.61*LOG(AVERAGE(AR25:AR26))</f>
        <v>#REF!</v>
      </c>
      <c r="AU26" s="57" t="e">
        <f t="shared" ref="AU26:AU54" si="22">AT26/9.81*AS26^2/1000</f>
        <v>#REF!</v>
      </c>
      <c r="AV26" s="64" t="e">
        <f t="shared" ref="AV26:AV54" si="23">2*AU26*(1+$AU$1)</f>
        <v>#REF!</v>
      </c>
      <c r="AX26" s="150"/>
      <c r="AY26" s="43" t="e">
        <f>AY25+IF(LOOKUP(AX25,AR$6:AR$20,AS$6:AS$20)=0,NA(),LOOKUP(AX25,AR$6:AR$20,AS$6:AS$20))</f>
        <v>#REF!</v>
      </c>
      <c r="AZ26" s="43" t="e">
        <f>AZ25</f>
        <v>#REF!</v>
      </c>
      <c r="BA26" s="63" t="e">
        <f>8.32*LOG(AZ26)-1.61*LOG(AVERAGE(AY25:AY26))</f>
        <v>#REF!</v>
      </c>
      <c r="BB26" s="57" t="e">
        <f t="shared" ref="BB26:BB54" si="24">BA26/9.81*AZ26^2/1000</f>
        <v>#REF!</v>
      </c>
      <c r="BC26" s="64" t="e">
        <f t="shared" ref="BC26:BC54" si="25">2*BB26*(1+$AU$1)</f>
        <v>#REF!</v>
      </c>
      <c r="BD26" s="57"/>
      <c r="BE26" s="65"/>
      <c r="BF26" s="43" t="e">
        <f>BF25+IF(LOOKUP(BE25,AV$6:AV$20,AW$6:AW$20)=0,NA(),LOOKUP(BE25,AV$6:AV$20,AW$6:AW$20))</f>
        <v>#REF!</v>
      </c>
      <c r="BG26" s="43" t="e">
        <f>BG25</f>
        <v>#REF!</v>
      </c>
      <c r="BH26" s="63" t="e">
        <f>8.32*LOG(BG26)-1.61*LOG(AVERAGE(BF25:BF26))</f>
        <v>#REF!</v>
      </c>
      <c r="BI26" s="57" t="e">
        <f t="shared" ref="BI26:BI54" si="26">BH26/9.81*BG26^2/1000</f>
        <v>#REF!</v>
      </c>
      <c r="BJ26" s="64" t="e">
        <f t="shared" ref="BJ26:BJ54" si="27">2*BI26*(1+$AU$1)</f>
        <v>#REF!</v>
      </c>
      <c r="BL26" s="65"/>
      <c r="BM26" s="43" t="e">
        <f>BM25+IF(LOOKUP(BL25,AZ$6:AZ$20,BA$6:BA$20)=0,NA(),LOOKUP(BL25,AZ$6:AZ$20,BA$6:BA$20))</f>
        <v>#REF!</v>
      </c>
      <c r="BN26" s="43" t="e">
        <f>BN25</f>
        <v>#REF!</v>
      </c>
      <c r="BO26" s="63" t="e">
        <f>8.32*LOG(BN26)-1.61*LOG(AVERAGE(BM25:BM26))</f>
        <v>#REF!</v>
      </c>
      <c r="BP26" s="57" t="e">
        <f t="shared" ref="BP26:BP54" si="28">BO26/9.81*BN26^2/1000</f>
        <v>#REF!</v>
      </c>
      <c r="BQ26" s="64" t="e">
        <f t="shared" ref="BQ26:BQ54" si="29">2*BP26*(1+$AU$1)</f>
        <v>#REF!</v>
      </c>
      <c r="CE26" s="68" t="s">
        <v>54</v>
      </c>
      <c r="CF26" s="69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145" t="s">
        <v>61</v>
      </c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AJ27" s="150">
        <v>2</v>
      </c>
      <c r="AK27" s="43" t="e">
        <f>AK26</f>
        <v>#REF!</v>
      </c>
      <c r="AL27" s="43" t="e">
        <f>IF(LOOKUP(AJ27,AJ$6:AJ$20,AL$6:AL$20)=0,NA(),LOOKUP(AJ27,AJ$6:AJ$20,AL$6:AL$20))</f>
        <v>#REF!</v>
      </c>
      <c r="AM27" s="63" t="e">
        <f>AM28</f>
        <v>#REF!</v>
      </c>
      <c r="AN27" s="57" t="e">
        <f t="shared" si="20"/>
        <v>#REF!</v>
      </c>
      <c r="AO27" s="64" t="e">
        <f t="shared" si="21"/>
        <v>#REF!</v>
      </c>
      <c r="AQ27" s="150">
        <v>2</v>
      </c>
      <c r="AR27" s="43" t="e">
        <f>AR26</f>
        <v>#REF!</v>
      </c>
      <c r="AS27" s="43" t="e">
        <f>IF(LOOKUP(AQ27,AN$6:AN$20,AP$6:AP$20)=0,NA(),LOOKUP(AQ27,AN$6:AN$20,AP$6:AP$20))</f>
        <v>#REF!</v>
      </c>
      <c r="AT27" s="63" t="e">
        <f>AT28</f>
        <v>#REF!</v>
      </c>
      <c r="AU27" s="57" t="e">
        <f t="shared" si="22"/>
        <v>#REF!</v>
      </c>
      <c r="AV27" s="64" t="e">
        <f t="shared" si="23"/>
        <v>#REF!</v>
      </c>
      <c r="AX27" s="150">
        <v>2</v>
      </c>
      <c r="AY27" s="43" t="e">
        <f>AY26</f>
        <v>#REF!</v>
      </c>
      <c r="AZ27" s="43" t="e">
        <f>IF(LOOKUP(AX27,AR$6:AR$20,AT$6:AT$20)=0,NA(),LOOKUP(AX27,AR$6:AR$20,AT$6:AT$20))</f>
        <v>#REF!</v>
      </c>
      <c r="BA27" s="63" t="e">
        <f>BA28</f>
        <v>#REF!</v>
      </c>
      <c r="BB27" s="57" t="e">
        <f t="shared" si="24"/>
        <v>#REF!</v>
      </c>
      <c r="BC27" s="64" t="e">
        <f t="shared" si="25"/>
        <v>#REF!</v>
      </c>
      <c r="BD27" s="57"/>
      <c r="BE27" s="65">
        <v>2</v>
      </c>
      <c r="BF27" s="43" t="e">
        <f>BF26</f>
        <v>#REF!</v>
      </c>
      <c r="BG27" s="43" t="e">
        <f>IF(LOOKUP(BE27,AV$6:AV$20,AX$6:AX$20)=0,NA(),LOOKUP(BE27,AV$6:AV$20,AX$6:AX$20))</f>
        <v>#REF!</v>
      </c>
      <c r="BH27" s="63" t="e">
        <f>BH28</f>
        <v>#REF!</v>
      </c>
      <c r="BI27" s="57" t="e">
        <f t="shared" si="26"/>
        <v>#REF!</v>
      </c>
      <c r="BJ27" s="64" t="e">
        <f t="shared" si="27"/>
        <v>#REF!</v>
      </c>
      <c r="BL27" s="65">
        <v>2</v>
      </c>
      <c r="BM27" s="43" t="e">
        <f>BM26</f>
        <v>#REF!</v>
      </c>
      <c r="BN27" s="43" t="e">
        <f>IF(LOOKUP(BL27,AZ$6:AZ$20,BB$6:BB$20)=0,NA(),LOOKUP(BL27,AZ$6:AZ$20,BB$6:BB$20))</f>
        <v>#REF!</v>
      </c>
      <c r="BO27" s="63" t="e">
        <f>BO28</f>
        <v>#REF!</v>
      </c>
      <c r="BP27" s="57" t="e">
        <f t="shared" si="28"/>
        <v>#REF!</v>
      </c>
      <c r="BQ27" s="64" t="e">
        <f t="shared" si="29"/>
        <v>#REF!</v>
      </c>
    </row>
    <row r="28" spans="1:84" x14ac:dyDescent="0.25">
      <c r="AJ28" s="150"/>
      <c r="AK28" s="43" t="e">
        <f>AK27+IF(LOOKUP(AJ27,AJ$6:AJ$20,AK$6:AK$20)=0,NA(),LOOKUP(AJ27,AJ$6:AJ$20,AK$6:AK$20))</f>
        <v>#REF!</v>
      </c>
      <c r="AL28" s="43" t="e">
        <f>AL27</f>
        <v>#REF!</v>
      </c>
      <c r="AM28" s="63" t="e">
        <f>8.32*LOG(AL28)-1.61*LOG(AVERAGE(AK27:AK28))</f>
        <v>#REF!</v>
      </c>
      <c r="AN28" s="57" t="e">
        <f t="shared" si="20"/>
        <v>#REF!</v>
      </c>
      <c r="AO28" s="64" t="e">
        <f t="shared" si="21"/>
        <v>#REF!</v>
      </c>
      <c r="AQ28" s="150"/>
      <c r="AR28" s="43" t="e">
        <f>AR27+IF(LOOKUP(AQ27,AN$6:AN$20,AO$6:AO$20)=0,NA(),LOOKUP(AQ27,AN$6:AN$20,AO$6:AO$20))</f>
        <v>#REF!</v>
      </c>
      <c r="AS28" s="43" t="e">
        <f>AS27</f>
        <v>#REF!</v>
      </c>
      <c r="AT28" s="63" t="e">
        <f>8.32*LOG(AS28)-1.61*LOG(AVERAGE(AR27:AR28))</f>
        <v>#REF!</v>
      </c>
      <c r="AU28" s="57" t="e">
        <f t="shared" si="22"/>
        <v>#REF!</v>
      </c>
      <c r="AV28" s="64" t="e">
        <f t="shared" si="23"/>
        <v>#REF!</v>
      </c>
      <c r="AX28" s="150"/>
      <c r="AY28" s="43" t="e">
        <f>AY27+IF(LOOKUP(AX27,AR$6:AR$20,AS$6:AS$20)=0,NA(),LOOKUP(AX27,AR$6:AR$20,AS$6:AS$20))</f>
        <v>#REF!</v>
      </c>
      <c r="AZ28" s="43" t="e">
        <f>AZ27</f>
        <v>#REF!</v>
      </c>
      <c r="BA28" s="63" t="e">
        <f>8.32*LOG(AZ28)-1.61*LOG(AVERAGE(AY27:AY28))</f>
        <v>#REF!</v>
      </c>
      <c r="BB28" s="57" t="e">
        <f t="shared" si="24"/>
        <v>#REF!</v>
      </c>
      <c r="BC28" s="64" t="e">
        <f t="shared" si="25"/>
        <v>#REF!</v>
      </c>
      <c r="BD28" s="57"/>
      <c r="BE28" s="65"/>
      <c r="BF28" s="43" t="e">
        <f>BF27+IF(LOOKUP(BE27,AV$6:AV$20,AW$6:AW$20)=0,NA(),LOOKUP(BE27,AV$6:AV$20,AW$6:AW$20))</f>
        <v>#REF!</v>
      </c>
      <c r="BG28" s="43" t="e">
        <f>BG27</f>
        <v>#REF!</v>
      </c>
      <c r="BH28" s="63" t="e">
        <f>8.32*LOG(BG28)-1.61*LOG(AVERAGE(BF27:BF28))</f>
        <v>#REF!</v>
      </c>
      <c r="BI28" s="57" t="e">
        <f t="shared" si="26"/>
        <v>#REF!</v>
      </c>
      <c r="BJ28" s="64" t="e">
        <f t="shared" si="27"/>
        <v>#REF!</v>
      </c>
      <c r="BL28" s="65"/>
      <c r="BM28" s="43" t="e">
        <f>BM27+IF(LOOKUP(BL27,AZ$6:AZ$20,BA$6:BA$20)=0,NA(),LOOKUP(BL27,AZ$6:AZ$20,BA$6:BA$20))</f>
        <v>#REF!</v>
      </c>
      <c r="BN28" s="43" t="e">
        <f>BN27</f>
        <v>#REF!</v>
      </c>
      <c r="BO28" s="63" t="e">
        <f>8.32*LOG(BN28)-1.61*LOG(AVERAGE(BM27:BM28))</f>
        <v>#REF!</v>
      </c>
      <c r="BP28" s="57" t="e">
        <f t="shared" si="28"/>
        <v>#REF!</v>
      </c>
      <c r="BQ28" s="64" t="e">
        <f t="shared" si="29"/>
        <v>#REF!</v>
      </c>
    </row>
    <row r="29" spans="1:84" x14ac:dyDescent="0.25">
      <c r="A29" s="70"/>
      <c r="B29" s="71" t="s">
        <v>44</v>
      </c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1" t="s">
        <v>43</v>
      </c>
      <c r="Q29" s="73"/>
      <c r="AJ29" s="150">
        <v>3</v>
      </c>
      <c r="AK29" s="43" t="e">
        <f>AK28</f>
        <v>#REF!</v>
      </c>
      <c r="AL29" s="43" t="e">
        <f>IF(LOOKUP(AJ29,AJ$6:AJ$20,AL$6:AL$20)=0,NA(),LOOKUP(AJ29,AJ$6:AJ$20,AL$6:AL$20))</f>
        <v>#REF!</v>
      </c>
      <c r="AM29" s="63" t="e">
        <f>AM30</f>
        <v>#REF!</v>
      </c>
      <c r="AN29" s="57" t="e">
        <f t="shared" si="20"/>
        <v>#REF!</v>
      </c>
      <c r="AO29" s="64" t="e">
        <f t="shared" si="21"/>
        <v>#REF!</v>
      </c>
      <c r="AQ29" s="150">
        <v>3</v>
      </c>
      <c r="AR29" s="43" t="e">
        <f>AR28</f>
        <v>#REF!</v>
      </c>
      <c r="AS29" s="43" t="e">
        <f>IF(LOOKUP(AQ29,AN$6:AN$20,AP$6:AP$20)=0,NA(),LOOKUP(AQ29,AN$6:AN$20,AP$6:AP$20))</f>
        <v>#REF!</v>
      </c>
      <c r="AT29" s="63" t="e">
        <f>AT30</f>
        <v>#REF!</v>
      </c>
      <c r="AU29" s="57" t="e">
        <f t="shared" si="22"/>
        <v>#REF!</v>
      </c>
      <c r="AV29" s="64" t="e">
        <f t="shared" si="23"/>
        <v>#REF!</v>
      </c>
      <c r="AX29" s="150">
        <v>3</v>
      </c>
      <c r="AY29" s="43" t="e">
        <f>AY28</f>
        <v>#REF!</v>
      </c>
      <c r="AZ29" s="43" t="e">
        <f>IF(LOOKUP(AX29,AR$6:AR$20,AT$6:AT$20)=0,NA(),LOOKUP(AX29,AR$6:AR$20,AT$6:AT$20))</f>
        <v>#REF!</v>
      </c>
      <c r="BA29" s="63" t="e">
        <f>BA30</f>
        <v>#REF!</v>
      </c>
      <c r="BB29" s="57" t="e">
        <f t="shared" si="24"/>
        <v>#REF!</v>
      </c>
      <c r="BC29" s="64" t="e">
        <f t="shared" si="25"/>
        <v>#REF!</v>
      </c>
      <c r="BD29" s="57"/>
      <c r="BE29" s="65">
        <v>3</v>
      </c>
      <c r="BF29" s="43" t="e">
        <f>BF28</f>
        <v>#REF!</v>
      </c>
      <c r="BG29" s="43" t="e">
        <f>IF(LOOKUP(BE29,AV$6:AV$20,AX$6:AX$20)=0,NA(),LOOKUP(BE29,AV$6:AV$20,AX$6:AX$20))</f>
        <v>#REF!</v>
      </c>
      <c r="BH29" s="63" t="e">
        <f>BH30</f>
        <v>#REF!</v>
      </c>
      <c r="BI29" s="57" t="e">
        <f t="shared" si="26"/>
        <v>#REF!</v>
      </c>
      <c r="BJ29" s="64" t="e">
        <f t="shared" si="27"/>
        <v>#REF!</v>
      </c>
      <c r="BL29" s="65">
        <v>3</v>
      </c>
      <c r="BM29" s="43" t="e">
        <f>BM28</f>
        <v>#REF!</v>
      </c>
      <c r="BN29" s="43" t="e">
        <f>IF(LOOKUP(BL29,AZ$6:AZ$20,BB$6:BB$20)=0,NA(),LOOKUP(BL29,AZ$6:AZ$20,BB$6:BB$20))</f>
        <v>#REF!</v>
      </c>
      <c r="BO29" s="63" t="e">
        <f>BO30</f>
        <v>#REF!</v>
      </c>
      <c r="BP29" s="57" t="e">
        <f t="shared" si="28"/>
        <v>#REF!</v>
      </c>
      <c r="BQ29" s="64" t="e">
        <f t="shared" si="29"/>
        <v>#REF!</v>
      </c>
    </row>
    <row r="30" spans="1:84" x14ac:dyDescent="0.25">
      <c r="A30" s="74"/>
      <c r="Q30" s="75"/>
      <c r="AJ30" s="150"/>
      <c r="AK30" s="43" t="e">
        <f>AK29+IF(LOOKUP(AJ29,AJ$6:AJ$20,AK$6:AK$20)=0,NA(),LOOKUP(AJ29,AJ$6:AJ$20,AK$6:AK$20))</f>
        <v>#REF!</v>
      </c>
      <c r="AL30" s="43" t="e">
        <f>AL29</f>
        <v>#REF!</v>
      </c>
      <c r="AM30" s="63" t="e">
        <f>8.32*LOG(AL30)-1.61*LOG(AVERAGE(AK29:AK30))</f>
        <v>#REF!</v>
      </c>
      <c r="AN30" s="57" t="e">
        <f t="shared" si="20"/>
        <v>#REF!</v>
      </c>
      <c r="AO30" s="64" t="e">
        <f t="shared" si="21"/>
        <v>#REF!</v>
      </c>
      <c r="AQ30" s="150"/>
      <c r="AR30" s="43" t="e">
        <f>AR29+IF(LOOKUP(AQ29,AN$6:AN$20,AO$6:AO$20)=0,NA(),LOOKUP(AQ29,AN$6:AN$20,AO$6:AO$20))</f>
        <v>#REF!</v>
      </c>
      <c r="AS30" s="43" t="e">
        <f>AS29</f>
        <v>#REF!</v>
      </c>
      <c r="AT30" s="63" t="e">
        <f>8.32*LOG(AS30)-1.61*LOG(AVERAGE(AR29:AR30))</f>
        <v>#REF!</v>
      </c>
      <c r="AU30" s="57" t="e">
        <f t="shared" si="22"/>
        <v>#REF!</v>
      </c>
      <c r="AV30" s="64" t="e">
        <f t="shared" si="23"/>
        <v>#REF!</v>
      </c>
      <c r="AX30" s="150"/>
      <c r="AY30" s="43" t="e">
        <f>AY29+IF(LOOKUP(AX29,AR$6:AR$20,AS$6:AS$20)=0,NA(),LOOKUP(AX29,AR$6:AR$20,AS$6:AS$20))</f>
        <v>#REF!</v>
      </c>
      <c r="AZ30" s="43" t="e">
        <f>AZ29</f>
        <v>#REF!</v>
      </c>
      <c r="BA30" s="63" t="e">
        <f>8.32*LOG(AZ30)-1.61*LOG(AVERAGE(AY29:AY30))</f>
        <v>#REF!</v>
      </c>
      <c r="BB30" s="57" t="e">
        <f t="shared" si="24"/>
        <v>#REF!</v>
      </c>
      <c r="BC30" s="64" t="e">
        <f t="shared" si="25"/>
        <v>#REF!</v>
      </c>
      <c r="BD30" s="57"/>
      <c r="BE30" s="65"/>
      <c r="BF30" s="43" t="e">
        <f>BF29+IF(LOOKUP(BE29,AV$6:AV$20,AW$6:AW$20)=0,NA(),LOOKUP(BE29,AV$6:AV$20,AW$6:AW$20))</f>
        <v>#REF!</v>
      </c>
      <c r="BG30" s="43" t="e">
        <f>BG29</f>
        <v>#REF!</v>
      </c>
      <c r="BH30" s="63" t="e">
        <f>8.32*LOG(BG30)-1.61*LOG(AVERAGE(BF29:BF30))</f>
        <v>#REF!</v>
      </c>
      <c r="BI30" s="57" t="e">
        <f t="shared" si="26"/>
        <v>#REF!</v>
      </c>
      <c r="BJ30" s="64" t="e">
        <f t="shared" si="27"/>
        <v>#REF!</v>
      </c>
      <c r="BL30" s="65"/>
      <c r="BM30" s="43" t="e">
        <f>BM29+IF(LOOKUP(BL29,AZ$6:AZ$20,BA$6:BA$20)=0,NA(),LOOKUP(BL29,AZ$6:AZ$20,BA$6:BA$20))</f>
        <v>#REF!</v>
      </c>
      <c r="BN30" s="43" t="e">
        <f>BN29</f>
        <v>#REF!</v>
      </c>
      <c r="BO30" s="63" t="e">
        <f>8.32*LOG(BN30)-1.61*LOG(AVERAGE(BM29:BM30))</f>
        <v>#REF!</v>
      </c>
      <c r="BP30" s="57" t="e">
        <f t="shared" si="28"/>
        <v>#REF!</v>
      </c>
      <c r="BQ30" s="64" t="e">
        <f t="shared" si="29"/>
        <v>#REF!</v>
      </c>
    </row>
    <row r="31" spans="1:84" x14ac:dyDescent="0.25">
      <c r="A31" s="74"/>
      <c r="Q31" s="75"/>
      <c r="AJ31" s="150">
        <v>4</v>
      </c>
      <c r="AK31" s="43" t="e">
        <f>AK30</f>
        <v>#REF!</v>
      </c>
      <c r="AL31" s="43" t="e">
        <f>IF(LOOKUP(AJ31,AJ$6:AJ$20,AL$6:AL$20)=0,NA(),LOOKUP(AJ31,AJ$6:AJ$20,AL$6:AL$20))</f>
        <v>#REF!</v>
      </c>
      <c r="AM31" s="63" t="e">
        <f>AM32</f>
        <v>#REF!</v>
      </c>
      <c r="AN31" s="57" t="e">
        <f t="shared" si="20"/>
        <v>#REF!</v>
      </c>
      <c r="AO31" s="64" t="e">
        <f t="shared" si="21"/>
        <v>#REF!</v>
      </c>
      <c r="AQ31" s="150">
        <v>4</v>
      </c>
      <c r="AR31" s="43" t="e">
        <f>AR30</f>
        <v>#REF!</v>
      </c>
      <c r="AS31" s="43" t="e">
        <f>IF(LOOKUP(AQ31,AN$6:AN$20,AP$6:AP$20)=0,NA(),LOOKUP(AQ31,AN$6:AN$20,AP$6:AP$20))</f>
        <v>#REF!</v>
      </c>
      <c r="AT31" s="63" t="e">
        <f>AT32</f>
        <v>#REF!</v>
      </c>
      <c r="AU31" s="57" t="e">
        <f t="shared" si="22"/>
        <v>#REF!</v>
      </c>
      <c r="AV31" s="64" t="e">
        <f t="shared" si="23"/>
        <v>#REF!</v>
      </c>
      <c r="AX31" s="150">
        <v>4</v>
      </c>
      <c r="AY31" s="43" t="e">
        <f>AY30</f>
        <v>#REF!</v>
      </c>
      <c r="AZ31" s="43" t="e">
        <f>IF(LOOKUP(AX31,AR$6:AR$20,AT$6:AT$20)=0,NA(),LOOKUP(AX31,AR$6:AR$20,AT$6:AT$20))</f>
        <v>#REF!</v>
      </c>
      <c r="BA31" s="63" t="e">
        <f>BA32</f>
        <v>#REF!</v>
      </c>
      <c r="BB31" s="57" t="e">
        <f t="shared" si="24"/>
        <v>#REF!</v>
      </c>
      <c r="BC31" s="64" t="e">
        <f t="shared" si="25"/>
        <v>#REF!</v>
      </c>
      <c r="BD31" s="57"/>
      <c r="BE31" s="65">
        <v>4</v>
      </c>
      <c r="BF31" s="43" t="e">
        <f>BF30</f>
        <v>#REF!</v>
      </c>
      <c r="BG31" s="43" t="e">
        <f>IF(LOOKUP(BE31,AV$6:AV$20,AX$6:AX$20)=0,NA(),LOOKUP(BE31,AV$6:AV$20,AX$6:AX$20))</f>
        <v>#REF!</v>
      </c>
      <c r="BH31" s="63" t="e">
        <f>BH32</f>
        <v>#REF!</v>
      </c>
      <c r="BI31" s="57" t="e">
        <f t="shared" si="26"/>
        <v>#REF!</v>
      </c>
      <c r="BJ31" s="64" t="e">
        <f t="shared" si="27"/>
        <v>#REF!</v>
      </c>
      <c r="BL31" s="65">
        <v>4</v>
      </c>
      <c r="BM31" s="43" t="e">
        <f>BM30</f>
        <v>#REF!</v>
      </c>
      <c r="BN31" s="43" t="e">
        <f>IF(LOOKUP(BL31,AZ$6:AZ$20,BB$6:BB$20)=0,NA(),LOOKUP(BL31,AZ$6:AZ$20,BB$6:BB$20))</f>
        <v>#REF!</v>
      </c>
      <c r="BO31" s="63" t="e">
        <f>BO32</f>
        <v>#REF!</v>
      </c>
      <c r="BP31" s="57" t="e">
        <f t="shared" si="28"/>
        <v>#REF!</v>
      </c>
      <c r="BQ31" s="64" t="e">
        <f t="shared" si="29"/>
        <v>#REF!</v>
      </c>
    </row>
    <row r="32" spans="1:84" x14ac:dyDescent="0.25">
      <c r="A32" s="74"/>
      <c r="Q32" s="75"/>
      <c r="AJ32" s="150"/>
      <c r="AK32" s="43" t="e">
        <f>AK31+IF(LOOKUP(AJ31,AJ$6:AJ$20,AK$6:AK$20)=0,NA(),LOOKUP(AJ31,AJ$6:AJ$20,AK$6:AK$20))</f>
        <v>#REF!</v>
      </c>
      <c r="AL32" s="43" t="e">
        <f>AL31</f>
        <v>#REF!</v>
      </c>
      <c r="AM32" s="63" t="e">
        <f>8.32*LOG(AL32)-1.61*LOG(AVERAGE(AK31:AK32))</f>
        <v>#REF!</v>
      </c>
      <c r="AN32" s="57" t="e">
        <f t="shared" si="20"/>
        <v>#REF!</v>
      </c>
      <c r="AO32" s="64" t="e">
        <f t="shared" si="21"/>
        <v>#REF!</v>
      </c>
      <c r="AQ32" s="150"/>
      <c r="AR32" s="43" t="e">
        <f>AR31+IF(LOOKUP(AQ31,AN$6:AN$20,AO$6:AO$20)=0,NA(),LOOKUP(AQ31,AN$6:AN$20,AO$6:AO$20))</f>
        <v>#REF!</v>
      </c>
      <c r="AS32" s="43" t="e">
        <f>AS31</f>
        <v>#REF!</v>
      </c>
      <c r="AT32" s="63" t="e">
        <f>8.32*LOG(AS32)-1.61*LOG(AVERAGE(AR31:AR32))</f>
        <v>#REF!</v>
      </c>
      <c r="AU32" s="57" t="e">
        <f t="shared" si="22"/>
        <v>#REF!</v>
      </c>
      <c r="AV32" s="64" t="e">
        <f t="shared" si="23"/>
        <v>#REF!</v>
      </c>
      <c r="AX32" s="150"/>
      <c r="AY32" s="43" t="e">
        <f>AY31+IF(LOOKUP(AX31,AR$6:AR$20,AS$6:AS$20)=0,NA(),LOOKUP(AX31,AR$6:AR$20,AS$6:AS$20))</f>
        <v>#REF!</v>
      </c>
      <c r="AZ32" s="43" t="e">
        <f>AZ31</f>
        <v>#REF!</v>
      </c>
      <c r="BA32" s="63" t="e">
        <f>8.32*LOG(AZ32)-1.61*LOG(AVERAGE(AY31:AY32))</f>
        <v>#REF!</v>
      </c>
      <c r="BB32" s="57" t="e">
        <f t="shared" si="24"/>
        <v>#REF!</v>
      </c>
      <c r="BC32" s="64" t="e">
        <f t="shared" si="25"/>
        <v>#REF!</v>
      </c>
      <c r="BD32" s="57"/>
      <c r="BE32" s="65"/>
      <c r="BF32" s="43" t="e">
        <f>BF31+IF(LOOKUP(BE31,AV$6:AV$20,AW$6:AW$20)=0,NA(),LOOKUP(BE31,AV$6:AV$20,AW$6:AW$20))</f>
        <v>#REF!</v>
      </c>
      <c r="BG32" s="43" t="e">
        <f>BG31</f>
        <v>#REF!</v>
      </c>
      <c r="BH32" s="63" t="e">
        <f>8.32*LOG(BG32)-1.61*LOG(AVERAGE(BF31:BF32))</f>
        <v>#REF!</v>
      </c>
      <c r="BI32" s="57" t="e">
        <f t="shared" si="26"/>
        <v>#REF!</v>
      </c>
      <c r="BJ32" s="64" t="e">
        <f t="shared" si="27"/>
        <v>#REF!</v>
      </c>
      <c r="BL32" s="65"/>
      <c r="BM32" s="43" t="e">
        <f>BM31+IF(LOOKUP(BL31,AZ$6:AZ$20,BA$6:BA$20)=0,NA(),LOOKUP(BL31,AZ$6:AZ$20,BA$6:BA$20))</f>
        <v>#REF!</v>
      </c>
      <c r="BN32" s="43" t="e">
        <f>BN31</f>
        <v>#REF!</v>
      </c>
      <c r="BO32" s="63" t="e">
        <f>8.32*LOG(BN32)-1.61*LOG(AVERAGE(BM31:BM32))</f>
        <v>#REF!</v>
      </c>
      <c r="BP32" s="57" t="e">
        <f t="shared" si="28"/>
        <v>#REF!</v>
      </c>
      <c r="BQ32" s="64" t="e">
        <f t="shared" si="29"/>
        <v>#REF!</v>
      </c>
    </row>
    <row r="33" spans="1:69" x14ac:dyDescent="0.25">
      <c r="A33" s="74"/>
      <c r="Q33" s="75"/>
      <c r="AJ33" s="150">
        <v>5</v>
      </c>
      <c r="AK33" s="43" t="e">
        <f>AK32</f>
        <v>#REF!</v>
      </c>
      <c r="AL33" s="43" t="e">
        <f>IF(LOOKUP(AJ33,AJ$6:AJ$20,AL$6:AL$20)=0,NA(),LOOKUP(AJ33,AJ$6:AJ$20,AL$6:AL$20))</f>
        <v>#REF!</v>
      </c>
      <c r="AM33" s="63" t="e">
        <f>AM34</f>
        <v>#REF!</v>
      </c>
      <c r="AN33" s="57" t="e">
        <f t="shared" si="20"/>
        <v>#REF!</v>
      </c>
      <c r="AO33" s="64" t="e">
        <f t="shared" si="21"/>
        <v>#REF!</v>
      </c>
      <c r="AQ33" s="150">
        <v>5</v>
      </c>
      <c r="AR33" s="43" t="e">
        <f>AR32</f>
        <v>#REF!</v>
      </c>
      <c r="AS33" s="43" t="e">
        <f>IF(LOOKUP(AQ33,AN$6:AN$20,AP$6:AP$20)=0,NA(),LOOKUP(AQ33,AN$6:AN$20,AP$6:AP$20))</f>
        <v>#REF!</v>
      </c>
      <c r="AT33" s="63" t="e">
        <f>AT34</f>
        <v>#REF!</v>
      </c>
      <c r="AU33" s="57" t="e">
        <f t="shared" si="22"/>
        <v>#REF!</v>
      </c>
      <c r="AV33" s="64" t="e">
        <f t="shared" si="23"/>
        <v>#REF!</v>
      </c>
      <c r="AX33" s="150">
        <v>5</v>
      </c>
      <c r="AY33" s="43" t="e">
        <f>AY32</f>
        <v>#REF!</v>
      </c>
      <c r="AZ33" s="43" t="e">
        <f>IF(LOOKUP(AX33,AR$6:AR$20,AT$6:AT$20)=0,NA(),LOOKUP(AX33,AR$6:AR$20,AT$6:AT$20))</f>
        <v>#REF!</v>
      </c>
      <c r="BA33" s="63" t="e">
        <f>BA34</f>
        <v>#REF!</v>
      </c>
      <c r="BB33" s="57" t="e">
        <f t="shared" si="24"/>
        <v>#REF!</v>
      </c>
      <c r="BC33" s="64" t="e">
        <f t="shared" si="25"/>
        <v>#REF!</v>
      </c>
      <c r="BD33" s="57"/>
      <c r="BE33" s="65">
        <v>5</v>
      </c>
      <c r="BF33" s="43" t="e">
        <f>BF32</f>
        <v>#REF!</v>
      </c>
      <c r="BG33" s="43" t="e">
        <f>IF(LOOKUP(BE33,AV$6:AV$20,AX$6:AX$20)=0,NA(),LOOKUP(BE33,AV$6:AV$20,AX$6:AX$20))</f>
        <v>#REF!</v>
      </c>
      <c r="BH33" s="63" t="e">
        <f>BH34</f>
        <v>#REF!</v>
      </c>
      <c r="BI33" s="57" t="e">
        <f t="shared" si="26"/>
        <v>#REF!</v>
      </c>
      <c r="BJ33" s="64" t="e">
        <f t="shared" si="27"/>
        <v>#REF!</v>
      </c>
      <c r="BL33" s="65">
        <v>5</v>
      </c>
      <c r="BM33" s="43" t="e">
        <f>BM32</f>
        <v>#REF!</v>
      </c>
      <c r="BN33" s="43" t="e">
        <f>IF(LOOKUP(BL33,AZ$6:AZ$20,BB$6:BB$20)=0,NA(),LOOKUP(BL33,AZ$6:AZ$20,BB$6:BB$20))</f>
        <v>#REF!</v>
      </c>
      <c r="BO33" s="63" t="e">
        <f>BO34</f>
        <v>#REF!</v>
      </c>
      <c r="BP33" s="57" t="e">
        <f t="shared" si="28"/>
        <v>#REF!</v>
      </c>
      <c r="BQ33" s="64" t="e">
        <f t="shared" si="29"/>
        <v>#REF!</v>
      </c>
    </row>
    <row r="34" spans="1:69" x14ac:dyDescent="0.25">
      <c r="A34" s="74"/>
      <c r="Q34" s="75"/>
      <c r="AJ34" s="150"/>
      <c r="AK34" s="43" t="e">
        <f>AK33+IF(LOOKUP(AJ33,AJ$6:AJ$20,AK$6:AK$20)=0,NA(),LOOKUP(AJ33,AJ$6:AJ$20,AK$6:AK$20))</f>
        <v>#REF!</v>
      </c>
      <c r="AL34" s="43" t="e">
        <f>AL33</f>
        <v>#REF!</v>
      </c>
      <c r="AM34" s="63" t="e">
        <f>8.32*LOG(AL34)-1.61*LOG(AVERAGE(AK33:AK34))</f>
        <v>#REF!</v>
      </c>
      <c r="AN34" s="57" t="e">
        <f t="shared" si="20"/>
        <v>#REF!</v>
      </c>
      <c r="AO34" s="64" t="e">
        <f t="shared" si="21"/>
        <v>#REF!</v>
      </c>
      <c r="AQ34" s="150"/>
      <c r="AR34" s="43" t="e">
        <f>AR33+IF(LOOKUP(AQ33,AN$6:AN$20,AO$6:AO$20)=0,NA(),LOOKUP(AQ33,AN$6:AN$20,AO$6:AO$20))</f>
        <v>#REF!</v>
      </c>
      <c r="AS34" s="43" t="e">
        <f>AS33</f>
        <v>#REF!</v>
      </c>
      <c r="AT34" s="63" t="e">
        <f>8.32*LOG(AS34)-1.61*LOG(AVERAGE(AR33:AR34))</f>
        <v>#REF!</v>
      </c>
      <c r="AU34" s="57" t="e">
        <f t="shared" si="22"/>
        <v>#REF!</v>
      </c>
      <c r="AV34" s="64" t="e">
        <f t="shared" si="23"/>
        <v>#REF!</v>
      </c>
      <c r="AX34" s="150"/>
      <c r="AY34" s="43" t="e">
        <f>AY33+IF(LOOKUP(AX33,AR$6:AR$20,AS$6:AS$20)=0,NA(),LOOKUP(AX33,AR$6:AR$20,AS$6:AS$20))</f>
        <v>#REF!</v>
      </c>
      <c r="AZ34" s="43" t="e">
        <f>AZ33</f>
        <v>#REF!</v>
      </c>
      <c r="BA34" s="63" t="e">
        <f>8.32*LOG(AZ34)-1.61*LOG(AVERAGE(AY33:AY34))</f>
        <v>#REF!</v>
      </c>
      <c r="BB34" s="57" t="e">
        <f t="shared" si="24"/>
        <v>#REF!</v>
      </c>
      <c r="BC34" s="64" t="e">
        <f t="shared" si="25"/>
        <v>#REF!</v>
      </c>
      <c r="BD34" s="57"/>
      <c r="BE34" s="65"/>
      <c r="BF34" s="43" t="e">
        <f>BF33+IF(LOOKUP(BE33,AV$6:AV$20,AW$6:AW$20)=0,NA(),LOOKUP(BE33,AV$6:AV$20,AW$6:AW$20))</f>
        <v>#REF!</v>
      </c>
      <c r="BG34" s="43" t="e">
        <f>BG33</f>
        <v>#REF!</v>
      </c>
      <c r="BH34" s="63" t="e">
        <f>8.32*LOG(BG34)-1.61*LOG(AVERAGE(BF33:BF34))</f>
        <v>#REF!</v>
      </c>
      <c r="BI34" s="57" t="e">
        <f t="shared" si="26"/>
        <v>#REF!</v>
      </c>
      <c r="BJ34" s="64" t="e">
        <f t="shared" si="27"/>
        <v>#REF!</v>
      </c>
      <c r="BL34" s="65"/>
      <c r="BM34" s="43" t="e">
        <f>BM33+IF(LOOKUP(BL33,AZ$6:AZ$20,BA$6:BA$20)=0,NA(),LOOKUP(BL33,AZ$6:AZ$20,BA$6:BA$20))</f>
        <v>#REF!</v>
      </c>
      <c r="BN34" s="43" t="e">
        <f>BN33</f>
        <v>#REF!</v>
      </c>
      <c r="BO34" s="63" t="e">
        <f>8.32*LOG(BN34)-1.61*LOG(AVERAGE(BM33:BM34))</f>
        <v>#REF!</v>
      </c>
      <c r="BP34" s="57" t="e">
        <f t="shared" si="28"/>
        <v>#REF!</v>
      </c>
      <c r="BQ34" s="64" t="e">
        <f t="shared" si="29"/>
        <v>#REF!</v>
      </c>
    </row>
    <row r="35" spans="1:69" x14ac:dyDescent="0.25">
      <c r="A35" s="74"/>
      <c r="Q35" s="75"/>
      <c r="AJ35" s="150">
        <v>6</v>
      </c>
      <c r="AK35" s="43" t="e">
        <f>AK34</f>
        <v>#REF!</v>
      </c>
      <c r="AL35" s="43" t="e">
        <f>IF(LOOKUP(AJ35,AJ$6:AJ$20,AL$6:AL$20)=0,NA(),LOOKUP(AJ35,AJ$6:AJ$20,AL$6:AL$20))</f>
        <v>#REF!</v>
      </c>
      <c r="AM35" s="63" t="e">
        <f>AM36</f>
        <v>#REF!</v>
      </c>
      <c r="AN35" s="57" t="e">
        <f t="shared" si="20"/>
        <v>#REF!</v>
      </c>
      <c r="AO35" s="64" t="e">
        <f t="shared" si="21"/>
        <v>#REF!</v>
      </c>
      <c r="AQ35" s="150">
        <v>6</v>
      </c>
      <c r="AR35" s="43" t="e">
        <f>AR34</f>
        <v>#REF!</v>
      </c>
      <c r="AS35" s="43" t="e">
        <f>IF(LOOKUP(AQ35,AN$6:AN$20,AP$6:AP$20)=0,NA(),LOOKUP(AQ35,AN$6:AN$20,AP$6:AP$20))</f>
        <v>#REF!</v>
      </c>
      <c r="AT35" s="63" t="e">
        <f>AT36</f>
        <v>#REF!</v>
      </c>
      <c r="AU35" s="57" t="e">
        <f t="shared" si="22"/>
        <v>#REF!</v>
      </c>
      <c r="AV35" s="64" t="e">
        <f t="shared" si="23"/>
        <v>#REF!</v>
      </c>
      <c r="AX35" s="150">
        <v>6</v>
      </c>
      <c r="AY35" s="43" t="e">
        <f>AY34</f>
        <v>#REF!</v>
      </c>
      <c r="AZ35" s="43" t="e">
        <f>IF(LOOKUP(AX35,AR$6:AR$20,AT$6:AT$20)=0,NA(),LOOKUP(AX35,AR$6:AR$20,AT$6:AT$20))</f>
        <v>#REF!</v>
      </c>
      <c r="BA35" s="63" t="e">
        <f>BA36</f>
        <v>#REF!</v>
      </c>
      <c r="BB35" s="57" t="e">
        <f t="shared" si="24"/>
        <v>#REF!</v>
      </c>
      <c r="BC35" s="64" t="e">
        <f t="shared" si="25"/>
        <v>#REF!</v>
      </c>
      <c r="BD35" s="57"/>
      <c r="BE35" s="65">
        <v>6</v>
      </c>
      <c r="BF35" s="43" t="e">
        <f>BF34</f>
        <v>#REF!</v>
      </c>
      <c r="BG35" s="43" t="e">
        <f>IF(LOOKUP(BE35,AV$6:AV$20,AX$6:AX$20)=0,NA(),LOOKUP(BE35,AV$6:AV$20,AX$6:AX$20))</f>
        <v>#REF!</v>
      </c>
      <c r="BH35" s="63" t="e">
        <f>BH36</f>
        <v>#REF!</v>
      </c>
      <c r="BI35" s="57" t="e">
        <f t="shared" si="26"/>
        <v>#REF!</v>
      </c>
      <c r="BJ35" s="64" t="e">
        <f t="shared" si="27"/>
        <v>#REF!</v>
      </c>
      <c r="BL35" s="65">
        <v>6</v>
      </c>
      <c r="BM35" s="43" t="e">
        <f>BM34</f>
        <v>#REF!</v>
      </c>
      <c r="BN35" s="43" t="e">
        <f>IF(LOOKUP(BL35,AZ$6:AZ$20,BB$6:BB$20)=0,NA(),LOOKUP(BL35,AZ$6:AZ$20,BB$6:BB$20))</f>
        <v>#REF!</v>
      </c>
      <c r="BO35" s="63" t="e">
        <f>BO36</f>
        <v>#REF!</v>
      </c>
      <c r="BP35" s="57" t="e">
        <f t="shared" si="28"/>
        <v>#REF!</v>
      </c>
      <c r="BQ35" s="64" t="e">
        <f t="shared" si="29"/>
        <v>#REF!</v>
      </c>
    </row>
    <row r="36" spans="1:69" x14ac:dyDescent="0.25">
      <c r="A36" s="74"/>
      <c r="Q36" s="75"/>
      <c r="AJ36" s="150"/>
      <c r="AK36" s="43" t="e">
        <f>AK35+IF(LOOKUP(AJ35,AJ$6:AJ$20,AK$6:AK$20)=0,NA(),LOOKUP(AJ35,AJ$6:AJ$20,AK$6:AK$20))</f>
        <v>#REF!</v>
      </c>
      <c r="AL36" s="43" t="e">
        <f>AL35</f>
        <v>#REF!</v>
      </c>
      <c r="AM36" s="63" t="e">
        <f>8.32*LOG(AL36)-1.61*LOG(AVERAGE(AK35:AK36))</f>
        <v>#REF!</v>
      </c>
      <c r="AN36" s="57" t="e">
        <f t="shared" si="20"/>
        <v>#REF!</v>
      </c>
      <c r="AO36" s="64" t="e">
        <f t="shared" si="21"/>
        <v>#REF!</v>
      </c>
      <c r="AQ36" s="150"/>
      <c r="AR36" s="43" t="e">
        <f>AR35+IF(LOOKUP(AQ35,AN$6:AN$20,AO$6:AO$20)=0,NA(),LOOKUP(AQ35,AN$6:AN$20,AO$6:AO$20))</f>
        <v>#REF!</v>
      </c>
      <c r="AS36" s="43" t="e">
        <f>AS35</f>
        <v>#REF!</v>
      </c>
      <c r="AT36" s="63" t="e">
        <f>8.32*LOG(AS36)-1.61*LOG(AVERAGE(AR35:AR36))</f>
        <v>#REF!</v>
      </c>
      <c r="AU36" s="57" t="e">
        <f t="shared" si="22"/>
        <v>#REF!</v>
      </c>
      <c r="AV36" s="64" t="e">
        <f t="shared" si="23"/>
        <v>#REF!</v>
      </c>
      <c r="AX36" s="150"/>
      <c r="AY36" s="43" t="e">
        <f>AY35+IF(LOOKUP(AX35,AR$6:AR$20,AS$6:AS$20)=0,NA(),LOOKUP(AX35,AR$6:AR$20,AS$6:AS$20))</f>
        <v>#REF!</v>
      </c>
      <c r="AZ36" s="43" t="e">
        <f>AZ35</f>
        <v>#REF!</v>
      </c>
      <c r="BA36" s="63" t="e">
        <f>8.32*LOG(AZ36)-1.61*LOG(AVERAGE(AY35:AY36))</f>
        <v>#REF!</v>
      </c>
      <c r="BB36" s="57" t="e">
        <f t="shared" si="24"/>
        <v>#REF!</v>
      </c>
      <c r="BC36" s="64" t="e">
        <f t="shared" si="25"/>
        <v>#REF!</v>
      </c>
      <c r="BD36" s="57"/>
      <c r="BE36" s="65"/>
      <c r="BF36" s="43" t="e">
        <f>BF35+IF(LOOKUP(BE35,AV$6:AV$20,AW$6:AW$20)=0,NA(),LOOKUP(BE35,AV$6:AV$20,AW$6:AW$20))</f>
        <v>#REF!</v>
      </c>
      <c r="BG36" s="43" t="e">
        <f>BG35</f>
        <v>#REF!</v>
      </c>
      <c r="BH36" s="63" t="e">
        <f>8.32*LOG(BG36)-1.61*LOG(AVERAGE(BF35:BF36))</f>
        <v>#REF!</v>
      </c>
      <c r="BI36" s="57" t="e">
        <f t="shared" si="26"/>
        <v>#REF!</v>
      </c>
      <c r="BJ36" s="64" t="e">
        <f t="shared" si="27"/>
        <v>#REF!</v>
      </c>
      <c r="BL36" s="65"/>
      <c r="BM36" s="43" t="e">
        <f>BM35+IF(LOOKUP(BL35,AZ$6:AZ$20,BA$6:BA$20)=0,NA(),LOOKUP(BL35,AZ$6:AZ$20,BA$6:BA$20))</f>
        <v>#REF!</v>
      </c>
      <c r="BN36" s="43" t="e">
        <f>BN35</f>
        <v>#REF!</v>
      </c>
      <c r="BO36" s="63" t="e">
        <f>8.32*LOG(BN36)-1.61*LOG(AVERAGE(BM35:BM36))</f>
        <v>#REF!</v>
      </c>
      <c r="BP36" s="57" t="e">
        <f t="shared" si="28"/>
        <v>#REF!</v>
      </c>
      <c r="BQ36" s="64" t="e">
        <f t="shared" si="29"/>
        <v>#REF!</v>
      </c>
    </row>
    <row r="37" spans="1:69" x14ac:dyDescent="0.25">
      <c r="A37" s="74"/>
      <c r="Q37" s="75"/>
      <c r="AJ37" s="150">
        <v>7</v>
      </c>
      <c r="AK37" s="43" t="e">
        <f>AK36</f>
        <v>#REF!</v>
      </c>
      <c r="AL37" s="43" t="e">
        <f>IF(LOOKUP(AJ37,AJ$6:AJ$20,AL$6:AL$20)=0,NA(),LOOKUP(AJ37,AJ$6:AJ$20,AL$6:AL$20))</f>
        <v>#REF!</v>
      </c>
      <c r="AM37" s="43" t="e">
        <f>AM38</f>
        <v>#REF!</v>
      </c>
      <c r="AN37" s="57" t="e">
        <f t="shared" si="20"/>
        <v>#REF!</v>
      </c>
      <c r="AO37" s="64" t="e">
        <f t="shared" si="21"/>
        <v>#REF!</v>
      </c>
      <c r="AQ37" s="150">
        <v>7</v>
      </c>
      <c r="AR37" s="43" t="e">
        <f>AR36</f>
        <v>#REF!</v>
      </c>
      <c r="AS37" s="43" t="e">
        <f>IF(LOOKUP(AQ37,AN$6:AN$20,AP$6:AP$20)=0,NA(),LOOKUP(AQ37,AN$6:AN$20,AP$6:AP$20))</f>
        <v>#REF!</v>
      </c>
      <c r="AT37" s="43" t="e">
        <f>AT38</f>
        <v>#REF!</v>
      </c>
      <c r="AU37" s="57" t="e">
        <f t="shared" si="22"/>
        <v>#REF!</v>
      </c>
      <c r="AV37" s="64" t="e">
        <f t="shared" si="23"/>
        <v>#REF!</v>
      </c>
      <c r="AX37" s="150">
        <v>7</v>
      </c>
      <c r="AY37" s="43" t="e">
        <f>AY36</f>
        <v>#REF!</v>
      </c>
      <c r="AZ37" s="43" t="e">
        <f>IF(LOOKUP(AX37,AR$6:AR$20,AT$6:AT$20)=0,NA(),LOOKUP(AX37,AR$6:AR$20,AT$6:AT$20))</f>
        <v>#REF!</v>
      </c>
      <c r="BA37" s="43" t="e">
        <f>BA38</f>
        <v>#REF!</v>
      </c>
      <c r="BB37" s="57" t="e">
        <f t="shared" si="24"/>
        <v>#REF!</v>
      </c>
      <c r="BC37" s="64" t="e">
        <f t="shared" si="25"/>
        <v>#REF!</v>
      </c>
      <c r="BD37" s="57"/>
      <c r="BE37" s="65">
        <v>7</v>
      </c>
      <c r="BF37" s="43" t="e">
        <f>BF36</f>
        <v>#REF!</v>
      </c>
      <c r="BG37" s="43" t="e">
        <f>IF(LOOKUP(BE37,AV$6:AV$20,AX$6:AX$20)=0,NA(),LOOKUP(BE37,AV$6:AV$20,AX$6:AX$20))</f>
        <v>#REF!</v>
      </c>
      <c r="BH37" s="43" t="e">
        <f>BH38</f>
        <v>#REF!</v>
      </c>
      <c r="BI37" s="57" t="e">
        <f t="shared" si="26"/>
        <v>#REF!</v>
      </c>
      <c r="BJ37" s="64" t="e">
        <f t="shared" si="27"/>
        <v>#REF!</v>
      </c>
      <c r="BL37" s="65">
        <v>7</v>
      </c>
      <c r="BM37" s="43" t="e">
        <f>BM36</f>
        <v>#REF!</v>
      </c>
      <c r="BN37" s="43" t="e">
        <f>IF(LOOKUP(BL37,AZ$6:AZ$20,BB$6:BB$20)=0,NA(),LOOKUP(BL37,AZ$6:AZ$20,BB$6:BB$20))</f>
        <v>#REF!</v>
      </c>
      <c r="BO37" s="43" t="e">
        <f>BO38</f>
        <v>#REF!</v>
      </c>
      <c r="BP37" s="57" t="e">
        <f t="shared" si="28"/>
        <v>#REF!</v>
      </c>
      <c r="BQ37" s="64" t="e">
        <f t="shared" si="29"/>
        <v>#REF!</v>
      </c>
    </row>
    <row r="38" spans="1:69" x14ac:dyDescent="0.25">
      <c r="A38" s="74"/>
      <c r="Q38" s="75"/>
      <c r="AJ38" s="150"/>
      <c r="AK38" s="43" t="e">
        <f>AK37+IF(LOOKUP(AJ37,AJ$6:AJ$20,AK$6:AK$20)=0,NA(),LOOKUP(AJ37,AJ$6:AJ$20,AK$6:AK$20))</f>
        <v>#REF!</v>
      </c>
      <c r="AL38" s="43" t="e">
        <f>AL37</f>
        <v>#REF!</v>
      </c>
      <c r="AM38" s="43" t="e">
        <f>8.32*LOG(AL38)-1.61*LOG(AVERAGE(AK37:AK38))</f>
        <v>#REF!</v>
      </c>
      <c r="AN38" s="57" t="e">
        <f t="shared" si="20"/>
        <v>#REF!</v>
      </c>
      <c r="AO38" s="64" t="e">
        <f t="shared" si="21"/>
        <v>#REF!</v>
      </c>
      <c r="AQ38" s="150"/>
      <c r="AR38" s="43" t="e">
        <f>AR37+IF(LOOKUP(AQ37,AN$6:AN$20,AO$6:AO$20)=0,NA(),LOOKUP(AQ37,AN$6:AN$20,AO$6:AO$20))</f>
        <v>#REF!</v>
      </c>
      <c r="AS38" s="43" t="e">
        <f>AS37</f>
        <v>#REF!</v>
      </c>
      <c r="AT38" s="43" t="e">
        <f>8.32*LOG(AS38)-1.61*LOG(AVERAGE(AR37:AR38))</f>
        <v>#REF!</v>
      </c>
      <c r="AU38" s="57" t="e">
        <f t="shared" si="22"/>
        <v>#REF!</v>
      </c>
      <c r="AV38" s="64" t="e">
        <f t="shared" si="23"/>
        <v>#REF!</v>
      </c>
      <c r="AX38" s="150"/>
      <c r="AY38" s="43" t="e">
        <f>AY37+IF(LOOKUP(AX37,AR$6:AR$20,AS$6:AS$20)=0,NA(),LOOKUP(AX37,AR$6:AR$20,AS$6:AS$20))</f>
        <v>#REF!</v>
      </c>
      <c r="AZ38" s="43" t="e">
        <f>AZ37</f>
        <v>#REF!</v>
      </c>
      <c r="BA38" s="43" t="e">
        <f>8.32*LOG(AZ38)-1.61*LOG(AVERAGE(AY37:AY38))</f>
        <v>#REF!</v>
      </c>
      <c r="BB38" s="57" t="e">
        <f t="shared" si="24"/>
        <v>#REF!</v>
      </c>
      <c r="BC38" s="64" t="e">
        <f t="shared" si="25"/>
        <v>#REF!</v>
      </c>
      <c r="BD38" s="57"/>
      <c r="BE38" s="65"/>
      <c r="BF38" s="43" t="e">
        <f>BF37+IF(LOOKUP(BE37,AV$6:AV$20,AW$6:AW$20)=0,NA(),LOOKUP(BE37,AV$6:AV$20,AW$6:AW$20))</f>
        <v>#REF!</v>
      </c>
      <c r="BG38" s="43" t="e">
        <f>BG37</f>
        <v>#REF!</v>
      </c>
      <c r="BH38" s="43" t="e">
        <f>8.32*LOG(BG38)-1.61*LOG(AVERAGE(BF37:BF38))</f>
        <v>#REF!</v>
      </c>
      <c r="BI38" s="57" t="e">
        <f t="shared" si="26"/>
        <v>#REF!</v>
      </c>
      <c r="BJ38" s="64" t="e">
        <f t="shared" si="27"/>
        <v>#REF!</v>
      </c>
      <c r="BL38" s="65"/>
      <c r="BM38" s="43" t="e">
        <f>BM37+IF(LOOKUP(BL37,AZ$6:AZ$20,BA$6:BA$20)=0,NA(),LOOKUP(BL37,AZ$6:AZ$20,BA$6:BA$20))</f>
        <v>#REF!</v>
      </c>
      <c r="BN38" s="43" t="e">
        <f>BN37</f>
        <v>#REF!</v>
      </c>
      <c r="BO38" s="43" t="e">
        <f>8.32*LOG(BN38)-1.61*LOG(AVERAGE(BM37:BM38))</f>
        <v>#REF!</v>
      </c>
      <c r="BP38" s="57" t="e">
        <f t="shared" si="28"/>
        <v>#REF!</v>
      </c>
      <c r="BQ38" s="64" t="e">
        <f t="shared" si="29"/>
        <v>#REF!</v>
      </c>
    </row>
    <row r="39" spans="1:69" x14ac:dyDescent="0.25">
      <c r="A39" s="74"/>
      <c r="Q39" s="75"/>
      <c r="AJ39" s="150">
        <v>8</v>
      </c>
      <c r="AK39" s="43" t="e">
        <f>AK38</f>
        <v>#REF!</v>
      </c>
      <c r="AL39" s="43" t="e">
        <f>IF(LOOKUP(AJ39,AJ$6:AJ$20,AL$6:AL$20)=0,NA(),LOOKUP(AJ39,AJ$6:AJ$20,AL$6:AL$20))</f>
        <v>#REF!</v>
      </c>
      <c r="AM39" s="43" t="e">
        <f>AM40</f>
        <v>#REF!</v>
      </c>
      <c r="AN39" s="57" t="e">
        <f t="shared" si="20"/>
        <v>#REF!</v>
      </c>
      <c r="AO39" s="64" t="e">
        <f t="shared" si="21"/>
        <v>#REF!</v>
      </c>
      <c r="AQ39" s="150">
        <v>8</v>
      </c>
      <c r="AR39" s="43" t="e">
        <f>AR38</f>
        <v>#REF!</v>
      </c>
      <c r="AS39" s="43" t="e">
        <f>IF(LOOKUP(AQ39,AN$6:AN$20,AP$6:AP$20)=0,NA(),LOOKUP(AQ39,AN$6:AN$20,AP$6:AP$20))</f>
        <v>#REF!</v>
      </c>
      <c r="AT39" s="43" t="e">
        <f>AT40</f>
        <v>#REF!</v>
      </c>
      <c r="AU39" s="57" t="e">
        <f t="shared" si="22"/>
        <v>#REF!</v>
      </c>
      <c r="AV39" s="64" t="e">
        <f t="shared" si="23"/>
        <v>#REF!</v>
      </c>
      <c r="AX39" s="150">
        <v>8</v>
      </c>
      <c r="AY39" s="43" t="e">
        <f>AY38</f>
        <v>#REF!</v>
      </c>
      <c r="AZ39" s="43" t="e">
        <f>IF(LOOKUP(AX39,AR$6:AR$20,AT$6:AT$20)=0,NA(),LOOKUP(AX39,AR$6:AR$20,AT$6:AT$20))</f>
        <v>#REF!</v>
      </c>
      <c r="BA39" s="43" t="e">
        <f>BA40</f>
        <v>#REF!</v>
      </c>
      <c r="BB39" s="57" t="e">
        <f t="shared" si="24"/>
        <v>#REF!</v>
      </c>
      <c r="BC39" s="64" t="e">
        <f t="shared" si="25"/>
        <v>#REF!</v>
      </c>
      <c r="BD39" s="57"/>
      <c r="BE39" s="65">
        <v>8</v>
      </c>
      <c r="BF39" s="43" t="e">
        <f>BF38</f>
        <v>#REF!</v>
      </c>
      <c r="BG39" s="43" t="e">
        <f>IF(LOOKUP(BE39,AV$6:AV$20,AX$6:AX$20)=0,NA(),LOOKUP(BE39,AV$6:AV$20,AX$6:AX$20))</f>
        <v>#REF!</v>
      </c>
      <c r="BH39" s="43" t="e">
        <f>BH40</f>
        <v>#REF!</v>
      </c>
      <c r="BI39" s="57" t="e">
        <f t="shared" si="26"/>
        <v>#REF!</v>
      </c>
      <c r="BJ39" s="64" t="e">
        <f t="shared" si="27"/>
        <v>#REF!</v>
      </c>
      <c r="BL39" s="65">
        <v>8</v>
      </c>
      <c r="BM39" s="43" t="e">
        <f>BM38</f>
        <v>#REF!</v>
      </c>
      <c r="BN39" s="43" t="e">
        <f>IF(LOOKUP(BL39,AZ$6:AZ$20,BB$6:BB$20)=0,NA(),LOOKUP(BL39,AZ$6:AZ$20,BB$6:BB$20))</f>
        <v>#REF!</v>
      </c>
      <c r="BO39" s="43" t="e">
        <f>BO40</f>
        <v>#REF!</v>
      </c>
      <c r="BP39" s="57" t="e">
        <f t="shared" si="28"/>
        <v>#REF!</v>
      </c>
      <c r="BQ39" s="64" t="e">
        <f t="shared" si="29"/>
        <v>#REF!</v>
      </c>
    </row>
    <row r="40" spans="1:69" x14ac:dyDescent="0.25">
      <c r="A40" s="74"/>
      <c r="Q40" s="75"/>
      <c r="AJ40" s="150"/>
      <c r="AK40" s="43" t="e">
        <f>AK39+IF(LOOKUP(AJ39,AJ$6:AJ$20,AK$6:AK$20)=0,NA(),LOOKUP(AJ39,AJ$6:AJ$20,AK$6:AK$20))</f>
        <v>#REF!</v>
      </c>
      <c r="AL40" s="43" t="e">
        <f>AL39</f>
        <v>#REF!</v>
      </c>
      <c r="AM40" s="43" t="e">
        <f>8.32*LOG(AL40)-1.61*LOG(AVERAGE(AK39:AK40))</f>
        <v>#REF!</v>
      </c>
      <c r="AN40" s="57" t="e">
        <f t="shared" si="20"/>
        <v>#REF!</v>
      </c>
      <c r="AO40" s="64" t="e">
        <f t="shared" si="21"/>
        <v>#REF!</v>
      </c>
      <c r="AQ40" s="150"/>
      <c r="AR40" s="43" t="e">
        <f>AR39+IF(LOOKUP(AQ39,AN$6:AN$20,AO$6:AO$20)=0,NA(),LOOKUP(AQ39,AN$6:AN$20,AO$6:AO$20))</f>
        <v>#REF!</v>
      </c>
      <c r="AS40" s="43" t="e">
        <f>AS39</f>
        <v>#REF!</v>
      </c>
      <c r="AT40" s="43" t="e">
        <f>8.32*LOG(AS40)-1.61*LOG(AVERAGE(AR39:AR40))</f>
        <v>#REF!</v>
      </c>
      <c r="AU40" s="57" t="e">
        <f t="shared" si="22"/>
        <v>#REF!</v>
      </c>
      <c r="AV40" s="64" t="e">
        <f t="shared" si="23"/>
        <v>#REF!</v>
      </c>
      <c r="AX40" s="150"/>
      <c r="AY40" s="43" t="e">
        <f>AY39+IF(LOOKUP(AX39,AR$6:AR$20,AS$6:AS$20)=0,NA(),LOOKUP(AX39,AR$6:AR$20,AS$6:AS$20))</f>
        <v>#REF!</v>
      </c>
      <c r="AZ40" s="43" t="e">
        <f>AZ39</f>
        <v>#REF!</v>
      </c>
      <c r="BA40" s="43" t="e">
        <f>8.32*LOG(AZ40)-1.61*LOG(AVERAGE(AY39:AY40))</f>
        <v>#REF!</v>
      </c>
      <c r="BB40" s="57" t="e">
        <f t="shared" si="24"/>
        <v>#REF!</v>
      </c>
      <c r="BC40" s="64" t="e">
        <f t="shared" si="25"/>
        <v>#REF!</v>
      </c>
      <c r="BD40" s="57"/>
      <c r="BE40" s="65"/>
      <c r="BF40" s="43" t="e">
        <f>BF39+IF(LOOKUP(BE39,AV$6:AV$20,AW$6:AW$20)=0,NA(),LOOKUP(BE39,AV$6:AV$20,AW$6:AW$20))</f>
        <v>#REF!</v>
      </c>
      <c r="BG40" s="43" t="e">
        <f>BG39</f>
        <v>#REF!</v>
      </c>
      <c r="BH40" s="43" t="e">
        <f>8.32*LOG(BG40)-1.61*LOG(AVERAGE(BF39:BF40))</f>
        <v>#REF!</v>
      </c>
      <c r="BI40" s="57" t="e">
        <f t="shared" si="26"/>
        <v>#REF!</v>
      </c>
      <c r="BJ40" s="64" t="e">
        <f t="shared" si="27"/>
        <v>#REF!</v>
      </c>
      <c r="BL40" s="65"/>
      <c r="BM40" s="43" t="e">
        <f>BM39+IF(LOOKUP(BL39,AZ$6:AZ$20,BA$6:BA$20)=0,NA(),LOOKUP(BL39,AZ$6:AZ$20,BA$6:BA$20))</f>
        <v>#REF!</v>
      </c>
      <c r="BN40" s="43" t="e">
        <f>BN39</f>
        <v>#REF!</v>
      </c>
      <c r="BO40" s="43" t="e">
        <f>8.32*LOG(BN40)-1.61*LOG(AVERAGE(BM39:BM40))</f>
        <v>#REF!</v>
      </c>
      <c r="BP40" s="57" t="e">
        <f t="shared" si="28"/>
        <v>#REF!</v>
      </c>
      <c r="BQ40" s="64" t="e">
        <f t="shared" si="29"/>
        <v>#REF!</v>
      </c>
    </row>
    <row r="41" spans="1:69" x14ac:dyDescent="0.25">
      <c r="A41" s="74"/>
      <c r="Q41" s="75"/>
      <c r="AJ41" s="150">
        <v>9</v>
      </c>
      <c r="AK41" s="43" t="e">
        <f>AK40</f>
        <v>#REF!</v>
      </c>
      <c r="AL41" s="43" t="e">
        <f>IF(LOOKUP(AJ41,AJ$6:AJ$20,AL$6:AL$20)=0,NA(),LOOKUP(AJ41,AJ$6:AJ$20,AL$6:AL$20))</f>
        <v>#REF!</v>
      </c>
      <c r="AM41" s="43" t="e">
        <f>AM42</f>
        <v>#REF!</v>
      </c>
      <c r="AN41" s="57" t="e">
        <f t="shared" si="20"/>
        <v>#REF!</v>
      </c>
      <c r="AO41" s="64" t="e">
        <f t="shared" si="21"/>
        <v>#REF!</v>
      </c>
      <c r="AQ41" s="150">
        <v>9</v>
      </c>
      <c r="AR41" s="43" t="e">
        <f>AR40</f>
        <v>#REF!</v>
      </c>
      <c r="AS41" s="43" t="e">
        <f>IF(LOOKUP(AQ41,AN$6:AN$20,AP$6:AP$20)=0,NA(),LOOKUP(AQ41,AN$6:AN$20,AP$6:AP$20))</f>
        <v>#REF!</v>
      </c>
      <c r="AT41" s="43" t="e">
        <f>AT42</f>
        <v>#REF!</v>
      </c>
      <c r="AU41" s="57" t="e">
        <f t="shared" si="22"/>
        <v>#REF!</v>
      </c>
      <c r="AV41" s="64" t="e">
        <f t="shared" si="23"/>
        <v>#REF!</v>
      </c>
      <c r="AX41" s="150">
        <v>9</v>
      </c>
      <c r="AY41" s="43" t="e">
        <f>AY40</f>
        <v>#REF!</v>
      </c>
      <c r="AZ41" s="43" t="e">
        <f>IF(LOOKUP(AX41,AR$6:AR$20,AT$6:AT$20)=0,NA(),LOOKUP(AX41,AR$6:AR$20,AT$6:AT$20))</f>
        <v>#REF!</v>
      </c>
      <c r="BA41" s="43" t="e">
        <f>BA42</f>
        <v>#REF!</v>
      </c>
      <c r="BB41" s="57" t="e">
        <f t="shared" si="24"/>
        <v>#REF!</v>
      </c>
      <c r="BC41" s="64" t="e">
        <f t="shared" si="25"/>
        <v>#REF!</v>
      </c>
      <c r="BD41" s="57"/>
      <c r="BE41" s="65">
        <v>9</v>
      </c>
      <c r="BF41" s="43" t="e">
        <f>BF40</f>
        <v>#REF!</v>
      </c>
      <c r="BG41" s="43" t="e">
        <f>IF(LOOKUP(BE41,AV$6:AV$20,AX$6:AX$20)=0,NA(),LOOKUP(BE41,AV$6:AV$20,AX$6:AX$20))</f>
        <v>#REF!</v>
      </c>
      <c r="BH41" s="43" t="e">
        <f>BH42</f>
        <v>#REF!</v>
      </c>
      <c r="BI41" s="57" t="e">
        <f t="shared" si="26"/>
        <v>#REF!</v>
      </c>
      <c r="BJ41" s="64" t="e">
        <f t="shared" si="27"/>
        <v>#REF!</v>
      </c>
      <c r="BL41" s="65">
        <v>9</v>
      </c>
      <c r="BM41" s="43" t="e">
        <f>BM40</f>
        <v>#REF!</v>
      </c>
      <c r="BN41" s="43" t="e">
        <f>IF(LOOKUP(BL41,AZ$6:AZ$20,BB$6:BB$20)=0,NA(),LOOKUP(BL41,AZ$6:AZ$20,BB$6:BB$20))</f>
        <v>#REF!</v>
      </c>
      <c r="BO41" s="43" t="e">
        <f>BO42</f>
        <v>#REF!</v>
      </c>
      <c r="BP41" s="57" t="e">
        <f t="shared" si="28"/>
        <v>#REF!</v>
      </c>
      <c r="BQ41" s="64" t="e">
        <f t="shared" si="29"/>
        <v>#REF!</v>
      </c>
    </row>
    <row r="42" spans="1:69" x14ac:dyDescent="0.25">
      <c r="A42" s="74"/>
      <c r="Q42" s="75"/>
      <c r="AJ42" s="150"/>
      <c r="AK42" s="43" t="e">
        <f>AK41+IF(LOOKUP(AJ41,AJ$6:AJ$20,AK$6:AK$20)=0,NA(),LOOKUP(AJ41,AJ$6:AJ$20,AK$6:AK$20))</f>
        <v>#REF!</v>
      </c>
      <c r="AL42" s="43" t="e">
        <f>AL41</f>
        <v>#REF!</v>
      </c>
      <c r="AM42" s="43" t="e">
        <f>8.32*LOG(AL42)-1.61*LOG(AVERAGE(AK41:AK42))</f>
        <v>#REF!</v>
      </c>
      <c r="AN42" s="57" t="e">
        <f t="shared" si="20"/>
        <v>#REF!</v>
      </c>
      <c r="AO42" s="64" t="e">
        <f t="shared" si="21"/>
        <v>#REF!</v>
      </c>
      <c r="AQ42" s="150"/>
      <c r="AR42" s="43" t="e">
        <f>AR41+IF(LOOKUP(AQ41,AN$6:AN$20,AO$6:AO$20)=0,NA(),LOOKUP(AQ41,AN$6:AN$20,AO$6:AO$20))</f>
        <v>#REF!</v>
      </c>
      <c r="AS42" s="43" t="e">
        <f>AS41</f>
        <v>#REF!</v>
      </c>
      <c r="AT42" s="43" t="e">
        <f>8.32*LOG(AS42)-1.61*LOG(AVERAGE(AR41:AR42))</f>
        <v>#REF!</v>
      </c>
      <c r="AU42" s="57" t="e">
        <f t="shared" si="22"/>
        <v>#REF!</v>
      </c>
      <c r="AV42" s="64" t="e">
        <f t="shared" si="23"/>
        <v>#REF!</v>
      </c>
      <c r="AX42" s="150"/>
      <c r="AY42" s="43" t="e">
        <f>AY41+IF(LOOKUP(AX41,AR$6:AR$20,AS$6:AS$20)=0,NA(),LOOKUP(AX41,AR$6:AR$20,AS$6:AS$20))</f>
        <v>#REF!</v>
      </c>
      <c r="AZ42" s="43" t="e">
        <f>AZ41</f>
        <v>#REF!</v>
      </c>
      <c r="BA42" s="43" t="e">
        <f>8.32*LOG(AZ42)-1.61*LOG(AVERAGE(AY41:AY42))</f>
        <v>#REF!</v>
      </c>
      <c r="BB42" s="57" t="e">
        <f t="shared" si="24"/>
        <v>#REF!</v>
      </c>
      <c r="BC42" s="64" t="e">
        <f t="shared" si="25"/>
        <v>#REF!</v>
      </c>
      <c r="BD42" s="57"/>
      <c r="BE42" s="65"/>
      <c r="BF42" s="43" t="e">
        <f>BF41+IF(LOOKUP(BE41,AV$6:AV$20,AW$6:AW$20)=0,NA(),LOOKUP(BE41,AV$6:AV$20,AW$6:AW$20))</f>
        <v>#REF!</v>
      </c>
      <c r="BG42" s="43" t="e">
        <f>BG41</f>
        <v>#REF!</v>
      </c>
      <c r="BH42" s="43" t="e">
        <f>8.32*LOG(BG42)-1.61*LOG(AVERAGE(BF41:BF42))</f>
        <v>#REF!</v>
      </c>
      <c r="BI42" s="57" t="e">
        <f t="shared" si="26"/>
        <v>#REF!</v>
      </c>
      <c r="BJ42" s="64" t="e">
        <f t="shared" si="27"/>
        <v>#REF!</v>
      </c>
      <c r="BL42" s="65"/>
      <c r="BM42" s="43" t="e">
        <f>BM41+IF(LOOKUP(BL41,AZ$6:AZ$20,BA$6:BA$20)=0,NA(),LOOKUP(BL41,AZ$6:AZ$20,BA$6:BA$20))</f>
        <v>#REF!</v>
      </c>
      <c r="BN42" s="43" t="e">
        <f>BN41</f>
        <v>#REF!</v>
      </c>
      <c r="BO42" s="43" t="e">
        <f>8.32*LOG(BN42)-1.61*LOG(AVERAGE(BM41:BM42))</f>
        <v>#REF!</v>
      </c>
      <c r="BP42" s="57" t="e">
        <f t="shared" si="28"/>
        <v>#REF!</v>
      </c>
      <c r="BQ42" s="64" t="e">
        <f t="shared" si="29"/>
        <v>#REF!</v>
      </c>
    </row>
    <row r="43" spans="1:69" x14ac:dyDescent="0.25">
      <c r="A43" s="74"/>
      <c r="Q43" s="75"/>
      <c r="AJ43" s="150">
        <v>10</v>
      </c>
      <c r="AK43" s="43" t="e">
        <f>AK42</f>
        <v>#REF!</v>
      </c>
      <c r="AL43" s="43" t="e">
        <f>IF(LOOKUP(AJ43,AJ$6:AJ$20,AL$6:AL$20)=0,NA(),LOOKUP(AJ43,AJ$6:AJ$20,AL$6:AL$20))</f>
        <v>#REF!</v>
      </c>
      <c r="AM43" s="43" t="e">
        <f>AM44</f>
        <v>#REF!</v>
      </c>
      <c r="AN43" s="57" t="e">
        <f t="shared" si="20"/>
        <v>#REF!</v>
      </c>
      <c r="AO43" s="64" t="e">
        <f t="shared" si="21"/>
        <v>#REF!</v>
      </c>
      <c r="AQ43" s="150">
        <v>10</v>
      </c>
      <c r="AR43" s="43" t="e">
        <f>AR42</f>
        <v>#REF!</v>
      </c>
      <c r="AS43" s="43" t="e">
        <f>IF(LOOKUP(AQ43,AN$6:AN$20,AP$6:AP$20)=0,NA(),LOOKUP(AQ43,AN$6:AN$20,AP$6:AP$20))</f>
        <v>#REF!</v>
      </c>
      <c r="AT43" s="43" t="e">
        <f>AT44</f>
        <v>#REF!</v>
      </c>
      <c r="AU43" s="57" t="e">
        <f t="shared" si="22"/>
        <v>#REF!</v>
      </c>
      <c r="AV43" s="64" t="e">
        <f t="shared" si="23"/>
        <v>#REF!</v>
      </c>
      <c r="AX43" s="150">
        <v>10</v>
      </c>
      <c r="AY43" s="43" t="e">
        <f>AY42</f>
        <v>#REF!</v>
      </c>
      <c r="AZ43" s="43" t="e">
        <f>IF(LOOKUP(AX43,AR$6:AR$20,AT$6:AT$20)=0,NA(),LOOKUP(AX43,AR$6:AR$20,AT$6:AT$20))</f>
        <v>#REF!</v>
      </c>
      <c r="BA43" s="43" t="e">
        <f>BA44</f>
        <v>#REF!</v>
      </c>
      <c r="BB43" s="57" t="e">
        <f t="shared" si="24"/>
        <v>#REF!</v>
      </c>
      <c r="BC43" s="64" t="e">
        <f t="shared" si="25"/>
        <v>#REF!</v>
      </c>
      <c r="BD43" s="57"/>
      <c r="BE43" s="65">
        <v>10</v>
      </c>
      <c r="BF43" s="43" t="e">
        <f>BF42</f>
        <v>#REF!</v>
      </c>
      <c r="BG43" s="43" t="e">
        <f>IF(LOOKUP(BE43,AV$6:AV$20,AX$6:AX$20)=0,NA(),LOOKUP(BE43,AV$6:AV$20,AX$6:AX$20))</f>
        <v>#REF!</v>
      </c>
      <c r="BH43" s="43" t="e">
        <f>BH44</f>
        <v>#REF!</v>
      </c>
      <c r="BI43" s="57" t="e">
        <f t="shared" si="26"/>
        <v>#REF!</v>
      </c>
      <c r="BJ43" s="64" t="e">
        <f t="shared" si="27"/>
        <v>#REF!</v>
      </c>
      <c r="BL43" s="65">
        <v>10</v>
      </c>
      <c r="BM43" s="43" t="e">
        <f>BM42</f>
        <v>#REF!</v>
      </c>
      <c r="BN43" s="43" t="e">
        <f>IF(LOOKUP(BL43,AZ$6:AZ$20,BB$6:BB$20)=0,NA(),LOOKUP(BL43,AZ$6:AZ$20,BB$6:BB$20))</f>
        <v>#REF!</v>
      </c>
      <c r="BO43" s="43" t="e">
        <f>BO44</f>
        <v>#REF!</v>
      </c>
      <c r="BP43" s="57" t="e">
        <f t="shared" si="28"/>
        <v>#REF!</v>
      </c>
      <c r="BQ43" s="64" t="e">
        <f t="shared" si="29"/>
        <v>#REF!</v>
      </c>
    </row>
    <row r="44" spans="1:69" x14ac:dyDescent="0.25">
      <c r="A44" s="76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8"/>
      <c r="AJ44" s="150"/>
      <c r="AK44" s="43" t="e">
        <f>AK43+IF(LOOKUP(AJ43,AJ$6:AJ$20,AK$6:AK$20)=0,NA(),LOOKUP(AJ43,AJ$6:AJ$20,AK$6:AK$20))</f>
        <v>#REF!</v>
      </c>
      <c r="AL44" s="43" t="e">
        <f>AL43</f>
        <v>#REF!</v>
      </c>
      <c r="AM44" s="43" t="e">
        <f>8.32*LOG(AL44)-1.61*LOG(AVERAGE(AK43:AK44))</f>
        <v>#REF!</v>
      </c>
      <c r="AN44" s="57" t="e">
        <f t="shared" si="20"/>
        <v>#REF!</v>
      </c>
      <c r="AO44" s="64" t="e">
        <f t="shared" si="21"/>
        <v>#REF!</v>
      </c>
      <c r="AQ44" s="150"/>
      <c r="AR44" s="43" t="e">
        <f>AR43+IF(LOOKUP(AQ43,AN$6:AN$20,AO$6:AO$20)=0,NA(),LOOKUP(AQ43,AN$6:AN$20,AO$6:AO$20))</f>
        <v>#REF!</v>
      </c>
      <c r="AS44" s="43" t="e">
        <f>AS43</f>
        <v>#REF!</v>
      </c>
      <c r="AT44" s="43" t="e">
        <f>8.32*LOG(AS44)-1.61*LOG(AVERAGE(AR43:AR44))</f>
        <v>#REF!</v>
      </c>
      <c r="AU44" s="57" t="e">
        <f t="shared" si="22"/>
        <v>#REF!</v>
      </c>
      <c r="AV44" s="64" t="e">
        <f t="shared" si="23"/>
        <v>#REF!</v>
      </c>
      <c r="AX44" s="150"/>
      <c r="AY44" s="43" t="e">
        <f>AY43+IF(LOOKUP(AX43,AR$6:AR$20,AS$6:AS$20)=0,NA(),LOOKUP(AX43,AR$6:AR$20,AS$6:AS$20))</f>
        <v>#REF!</v>
      </c>
      <c r="AZ44" s="43" t="e">
        <f>AZ43</f>
        <v>#REF!</v>
      </c>
      <c r="BA44" s="43" t="e">
        <f>8.32*LOG(AZ44)-1.61*LOG(AVERAGE(AY43:AY44))</f>
        <v>#REF!</v>
      </c>
      <c r="BB44" s="57" t="e">
        <f t="shared" si="24"/>
        <v>#REF!</v>
      </c>
      <c r="BC44" s="64" t="e">
        <f t="shared" si="25"/>
        <v>#REF!</v>
      </c>
      <c r="BD44" s="57"/>
      <c r="BE44" s="65"/>
      <c r="BF44" s="43" t="e">
        <f>BF43+IF(LOOKUP(BE43,AV$6:AV$20,AW$6:AW$20)=0,NA(),LOOKUP(BE43,AV$6:AV$20,AW$6:AW$20))</f>
        <v>#REF!</v>
      </c>
      <c r="BG44" s="43" t="e">
        <f>BG43</f>
        <v>#REF!</v>
      </c>
      <c r="BH44" s="43" t="e">
        <f>8.32*LOG(BG44)-1.61*LOG(AVERAGE(BF43:BF44))</f>
        <v>#REF!</v>
      </c>
      <c r="BI44" s="57" t="e">
        <f t="shared" si="26"/>
        <v>#REF!</v>
      </c>
      <c r="BJ44" s="64" t="e">
        <f t="shared" si="27"/>
        <v>#REF!</v>
      </c>
      <c r="BL44" s="65"/>
      <c r="BM44" s="43" t="e">
        <f>BM43+IF(LOOKUP(BL43,AZ$6:AZ$20,BA$6:BA$20)=0,NA(),LOOKUP(BL43,AZ$6:AZ$20,BA$6:BA$20))</f>
        <v>#REF!</v>
      </c>
      <c r="BN44" s="43" t="e">
        <f>BN43</f>
        <v>#REF!</v>
      </c>
      <c r="BO44" s="43" t="e">
        <f>8.32*LOG(BN44)-1.61*LOG(AVERAGE(BM43:BM44))</f>
        <v>#REF!</v>
      </c>
      <c r="BP44" s="57" t="e">
        <f t="shared" si="28"/>
        <v>#REF!</v>
      </c>
      <c r="BQ44" s="64" t="e">
        <f t="shared" si="29"/>
        <v>#REF!</v>
      </c>
    </row>
    <row r="45" spans="1:69" x14ac:dyDescent="0.25">
      <c r="AJ45" s="150">
        <v>11</v>
      </c>
      <c r="AK45" s="43" t="e">
        <f>AK44</f>
        <v>#REF!</v>
      </c>
      <c r="AL45" s="43" t="e">
        <f>IF(LOOKUP(AJ45,AJ$6:AJ$20,AL$6:AL$20)=0,NA(),LOOKUP(AJ45,AJ$6:AJ$20,AL$6:AL$20))</f>
        <v>#REF!</v>
      </c>
      <c r="AM45" s="43" t="e">
        <f>AM46</f>
        <v>#REF!</v>
      </c>
      <c r="AN45" s="57" t="e">
        <f t="shared" si="20"/>
        <v>#REF!</v>
      </c>
      <c r="AO45" s="64" t="e">
        <f t="shared" si="21"/>
        <v>#REF!</v>
      </c>
      <c r="AQ45" s="150">
        <v>11</v>
      </c>
      <c r="AR45" s="43" t="e">
        <f>AR44</f>
        <v>#REF!</v>
      </c>
      <c r="AS45" s="43" t="e">
        <f>IF(LOOKUP(AQ45,AN$6:AN$20,AP$6:AP$20)=0,NA(),LOOKUP(AQ45,AN$6:AN$20,AP$6:AP$20))</f>
        <v>#REF!</v>
      </c>
      <c r="AT45" s="43" t="e">
        <f>AT46</f>
        <v>#REF!</v>
      </c>
      <c r="AU45" s="57" t="e">
        <f t="shared" si="22"/>
        <v>#REF!</v>
      </c>
      <c r="AV45" s="64" t="e">
        <f t="shared" si="23"/>
        <v>#REF!</v>
      </c>
      <c r="AX45" s="150">
        <v>11</v>
      </c>
      <c r="AY45" s="43" t="e">
        <f>AY44</f>
        <v>#REF!</v>
      </c>
      <c r="AZ45" s="43" t="e">
        <f>IF(LOOKUP(AX45,AR$6:AR$20,AT$6:AT$20)=0,NA(),LOOKUP(AX45,AR$6:AR$20,AT$6:AT$20))</f>
        <v>#REF!</v>
      </c>
      <c r="BA45" s="43" t="e">
        <f>BA46</f>
        <v>#REF!</v>
      </c>
      <c r="BB45" s="57" t="e">
        <f t="shared" si="24"/>
        <v>#REF!</v>
      </c>
      <c r="BC45" s="64" t="e">
        <f t="shared" si="25"/>
        <v>#REF!</v>
      </c>
      <c r="BD45" s="57"/>
      <c r="BE45" s="65">
        <v>11</v>
      </c>
      <c r="BF45" s="43" t="e">
        <f>BF44</f>
        <v>#REF!</v>
      </c>
      <c r="BG45" s="43" t="e">
        <f>IF(LOOKUP(BE45,AV$6:AV$20,AX$6:AX$20)=0,NA(),LOOKUP(BE45,AV$6:AV$20,AX$6:AX$20))</f>
        <v>#REF!</v>
      </c>
      <c r="BH45" s="43" t="e">
        <f>BH46</f>
        <v>#REF!</v>
      </c>
      <c r="BI45" s="57" t="e">
        <f t="shared" si="26"/>
        <v>#REF!</v>
      </c>
      <c r="BJ45" s="64" t="e">
        <f t="shared" si="27"/>
        <v>#REF!</v>
      </c>
      <c r="BL45" s="65">
        <v>11</v>
      </c>
      <c r="BM45" s="43" t="e">
        <f>BM44</f>
        <v>#REF!</v>
      </c>
      <c r="BN45" s="43" t="e">
        <f>IF(LOOKUP(BL45,AZ$6:AZ$20,BB$6:BB$20)=0,NA(),LOOKUP(BL45,AZ$6:AZ$20,BB$6:BB$20))</f>
        <v>#REF!</v>
      </c>
      <c r="BO45" s="43" t="e">
        <f>BO46</f>
        <v>#REF!</v>
      </c>
      <c r="BP45" s="57" t="e">
        <f t="shared" si="28"/>
        <v>#REF!</v>
      </c>
      <c r="BQ45" s="64" t="e">
        <f t="shared" si="29"/>
        <v>#REF!</v>
      </c>
    </row>
    <row r="46" spans="1:69" x14ac:dyDescent="0.25">
      <c r="AJ46" s="150"/>
      <c r="AK46" s="43" t="e">
        <f>AK45+IF(LOOKUP(AJ45,AJ$6:AJ$20,AK$6:AK$20)=0,NA(),LOOKUP(AJ45,AJ$6:AJ$20,AK$6:AK$20))</f>
        <v>#REF!</v>
      </c>
      <c r="AL46" s="43" t="e">
        <f>AL45</f>
        <v>#REF!</v>
      </c>
      <c r="AM46" s="43" t="e">
        <f>8.32*LOG(AL46)-1.61*LOG(AVERAGE(AK45:AK46))</f>
        <v>#REF!</v>
      </c>
      <c r="AN46" s="57" t="e">
        <f t="shared" si="20"/>
        <v>#REF!</v>
      </c>
      <c r="AO46" s="64" t="e">
        <f t="shared" si="21"/>
        <v>#REF!</v>
      </c>
      <c r="AQ46" s="150"/>
      <c r="AR46" s="43" t="e">
        <f>AR45+IF(LOOKUP(AQ45,AN$6:AN$20,AO$6:AO$20)=0,NA(),LOOKUP(AQ45,AN$6:AN$20,AO$6:AO$20))</f>
        <v>#REF!</v>
      </c>
      <c r="AS46" s="43" t="e">
        <f>AS45</f>
        <v>#REF!</v>
      </c>
      <c r="AT46" s="43" t="e">
        <f>8.32*LOG(AS46)-1.61*LOG(AVERAGE(AR45:AR46))</f>
        <v>#REF!</v>
      </c>
      <c r="AU46" s="57" t="e">
        <f t="shared" si="22"/>
        <v>#REF!</v>
      </c>
      <c r="AV46" s="64" t="e">
        <f t="shared" si="23"/>
        <v>#REF!</v>
      </c>
      <c r="AX46" s="150"/>
      <c r="AY46" s="43" t="e">
        <f>AY45+IF(LOOKUP(AX45,AR$6:AR$20,AS$6:AS$20)=0,NA(),LOOKUP(AX45,AR$6:AR$20,AS$6:AS$20))</f>
        <v>#REF!</v>
      </c>
      <c r="AZ46" s="43" t="e">
        <f>AZ45</f>
        <v>#REF!</v>
      </c>
      <c r="BA46" s="43" t="e">
        <f>8.32*LOG(AZ46)-1.61*LOG(AVERAGE(AY45:AY46))</f>
        <v>#REF!</v>
      </c>
      <c r="BB46" s="57" t="e">
        <f t="shared" si="24"/>
        <v>#REF!</v>
      </c>
      <c r="BC46" s="64" t="e">
        <f t="shared" si="25"/>
        <v>#REF!</v>
      </c>
      <c r="BD46" s="57"/>
      <c r="BE46" s="65"/>
      <c r="BF46" s="43" t="e">
        <f>BF45+IF(LOOKUP(BE45,AV$6:AV$20,AW$6:AW$20)=0,NA(),LOOKUP(BE45,AV$6:AV$20,AW$6:AW$20))</f>
        <v>#REF!</v>
      </c>
      <c r="BG46" s="43" t="e">
        <f>BG45</f>
        <v>#REF!</v>
      </c>
      <c r="BH46" s="43" t="e">
        <f>8.32*LOG(BG46)-1.61*LOG(AVERAGE(BF45:BF46))</f>
        <v>#REF!</v>
      </c>
      <c r="BI46" s="57" t="e">
        <f t="shared" si="26"/>
        <v>#REF!</v>
      </c>
      <c r="BJ46" s="64" t="e">
        <f t="shared" si="27"/>
        <v>#REF!</v>
      </c>
      <c r="BL46" s="65"/>
      <c r="BM46" s="43" t="e">
        <f>BM45+IF(LOOKUP(BL45,AZ$6:AZ$20,BA$6:BA$20)=0,NA(),LOOKUP(BL45,AZ$6:AZ$20,BA$6:BA$20))</f>
        <v>#REF!</v>
      </c>
      <c r="BN46" s="43" t="e">
        <f>BN45</f>
        <v>#REF!</v>
      </c>
      <c r="BO46" s="43" t="e">
        <f>8.32*LOG(BN46)-1.61*LOG(AVERAGE(BM45:BM46))</f>
        <v>#REF!</v>
      </c>
      <c r="BP46" s="57" t="e">
        <f t="shared" si="28"/>
        <v>#REF!</v>
      </c>
      <c r="BQ46" s="64" t="e">
        <f t="shared" si="29"/>
        <v>#REF!</v>
      </c>
    </row>
    <row r="47" spans="1:69" x14ac:dyDescent="0.25">
      <c r="AJ47" s="150">
        <v>12</v>
      </c>
      <c r="AK47" s="43" t="e">
        <f>AK46</f>
        <v>#REF!</v>
      </c>
      <c r="AL47" s="43" t="e">
        <f>IF(LOOKUP(AJ47,AJ$6:AJ$20,AL$6:AL$20)=0,NA(),LOOKUP(AJ47,AJ$6:AJ$20,AL$6:AL$20))</f>
        <v>#REF!</v>
      </c>
      <c r="AM47" s="43" t="e">
        <f>AM48</f>
        <v>#REF!</v>
      </c>
      <c r="AN47" s="57" t="e">
        <f t="shared" si="20"/>
        <v>#REF!</v>
      </c>
      <c r="AO47" s="64" t="e">
        <f t="shared" si="21"/>
        <v>#REF!</v>
      </c>
      <c r="AQ47" s="150">
        <v>12</v>
      </c>
      <c r="AR47" s="43" t="e">
        <f>AR46</f>
        <v>#REF!</v>
      </c>
      <c r="AS47" s="43" t="e">
        <f>IF(LOOKUP(AQ47,AN$6:AN$20,AP$6:AP$20)=0,NA(),LOOKUP(AQ47,AN$6:AN$20,AP$6:AP$20))</f>
        <v>#REF!</v>
      </c>
      <c r="AT47" s="43" t="e">
        <f>AT48</f>
        <v>#REF!</v>
      </c>
      <c r="AU47" s="57" t="e">
        <f t="shared" si="22"/>
        <v>#REF!</v>
      </c>
      <c r="AV47" s="64" t="e">
        <f t="shared" si="23"/>
        <v>#REF!</v>
      </c>
      <c r="AX47" s="150">
        <v>12</v>
      </c>
      <c r="AY47" s="43" t="e">
        <f>AY46</f>
        <v>#REF!</v>
      </c>
      <c r="AZ47" s="43" t="e">
        <f>IF(LOOKUP(AX47,AR$6:AR$20,AT$6:AT$20)=0,NA(),LOOKUP(AX47,AR$6:AR$20,AT$6:AT$20))</f>
        <v>#REF!</v>
      </c>
      <c r="BA47" s="43" t="e">
        <f>BA48</f>
        <v>#REF!</v>
      </c>
      <c r="BB47" s="57" t="e">
        <f t="shared" si="24"/>
        <v>#REF!</v>
      </c>
      <c r="BC47" s="64" t="e">
        <f t="shared" si="25"/>
        <v>#REF!</v>
      </c>
      <c r="BD47" s="57"/>
      <c r="BE47" s="65">
        <v>12</v>
      </c>
      <c r="BF47" s="43" t="e">
        <f>BF46</f>
        <v>#REF!</v>
      </c>
      <c r="BG47" s="43" t="e">
        <f>IF(LOOKUP(BE47,AV$6:AV$20,AX$6:AX$20)=0,NA(),LOOKUP(BE47,AV$6:AV$20,AX$6:AX$20))</f>
        <v>#REF!</v>
      </c>
      <c r="BH47" s="43" t="e">
        <f>BH48</f>
        <v>#REF!</v>
      </c>
      <c r="BI47" s="57" t="e">
        <f t="shared" si="26"/>
        <v>#REF!</v>
      </c>
      <c r="BJ47" s="64" t="e">
        <f t="shared" si="27"/>
        <v>#REF!</v>
      </c>
      <c r="BL47" s="65">
        <v>12</v>
      </c>
      <c r="BM47" s="43" t="e">
        <f>BM46</f>
        <v>#REF!</v>
      </c>
      <c r="BN47" s="43" t="e">
        <f>IF(LOOKUP(BL47,AZ$6:AZ$20,BB$6:BB$20)=0,NA(),LOOKUP(BL47,AZ$6:AZ$20,BB$6:BB$20))</f>
        <v>#REF!</v>
      </c>
      <c r="BO47" s="43" t="e">
        <f>BO48</f>
        <v>#REF!</v>
      </c>
      <c r="BP47" s="57" t="e">
        <f t="shared" si="28"/>
        <v>#REF!</v>
      </c>
      <c r="BQ47" s="64" t="e">
        <f t="shared" si="29"/>
        <v>#REF!</v>
      </c>
    </row>
    <row r="48" spans="1:69" x14ac:dyDescent="0.25">
      <c r="AJ48" s="150"/>
      <c r="AK48" s="43" t="e">
        <f>AK47+IF(LOOKUP(AJ47,AJ$6:AJ$20,AK$6:AK$20)=0,NA(),LOOKUP(AJ47,AJ$6:AJ$20,AK$6:AK$20))</f>
        <v>#REF!</v>
      </c>
      <c r="AL48" s="43" t="e">
        <f>AL47</f>
        <v>#REF!</v>
      </c>
      <c r="AM48" s="43" t="e">
        <f>8.32*LOG(AL48)-1.61*LOG(AVERAGE(AK47:AK48))</f>
        <v>#REF!</v>
      </c>
      <c r="AN48" s="57" t="e">
        <f t="shared" si="20"/>
        <v>#REF!</v>
      </c>
      <c r="AO48" s="64" t="e">
        <f t="shared" si="21"/>
        <v>#REF!</v>
      </c>
      <c r="AQ48" s="150"/>
      <c r="AR48" s="43" t="e">
        <f>AR47+IF(LOOKUP(AQ47,AN$6:AN$20,AO$6:AO$20)=0,NA(),LOOKUP(AQ47,AN$6:AN$20,AO$6:AO$20))</f>
        <v>#REF!</v>
      </c>
      <c r="AS48" s="43" t="e">
        <f>AS47</f>
        <v>#REF!</v>
      </c>
      <c r="AT48" s="43" t="e">
        <f>8.32*LOG(AS48)-1.61*LOG(AVERAGE(AR47:AR48))</f>
        <v>#REF!</v>
      </c>
      <c r="AU48" s="57" t="e">
        <f t="shared" si="22"/>
        <v>#REF!</v>
      </c>
      <c r="AV48" s="64" t="e">
        <f t="shared" si="23"/>
        <v>#REF!</v>
      </c>
      <c r="AX48" s="150"/>
      <c r="AY48" s="43" t="e">
        <f>AY47+IF(LOOKUP(AX47,AR$6:AR$20,AS$6:AS$20)=0,NA(),LOOKUP(AX47,AR$6:AR$20,AS$6:AS$20))</f>
        <v>#REF!</v>
      </c>
      <c r="AZ48" s="43" t="e">
        <f>AZ47</f>
        <v>#REF!</v>
      </c>
      <c r="BA48" s="43" t="e">
        <f>8.32*LOG(AZ48)-1.61*LOG(AVERAGE(AY47:AY48))</f>
        <v>#REF!</v>
      </c>
      <c r="BB48" s="57" t="e">
        <f t="shared" si="24"/>
        <v>#REF!</v>
      </c>
      <c r="BC48" s="64" t="e">
        <f t="shared" si="25"/>
        <v>#REF!</v>
      </c>
      <c r="BD48" s="57"/>
      <c r="BE48" s="65"/>
      <c r="BF48" s="43" t="e">
        <f>BF47+IF(LOOKUP(BE47,AV$6:AV$20,AW$6:AW$20)=0,NA(),LOOKUP(BE47,AV$6:AV$20,AW$6:AW$20))</f>
        <v>#REF!</v>
      </c>
      <c r="BG48" s="43" t="e">
        <f>BG47</f>
        <v>#REF!</v>
      </c>
      <c r="BH48" s="43" t="e">
        <f>8.32*LOG(BG48)-1.61*LOG(AVERAGE(BF47:BF48))</f>
        <v>#REF!</v>
      </c>
      <c r="BI48" s="57" t="e">
        <f t="shared" si="26"/>
        <v>#REF!</v>
      </c>
      <c r="BJ48" s="64" t="e">
        <f t="shared" si="27"/>
        <v>#REF!</v>
      </c>
      <c r="BL48" s="65"/>
      <c r="BM48" s="43" t="e">
        <f>BM47+IF(LOOKUP(BL47,AZ$6:AZ$20,BA$6:BA$20)=0,NA(),LOOKUP(BL47,AZ$6:AZ$20,BA$6:BA$20))</f>
        <v>#REF!</v>
      </c>
      <c r="BN48" s="43" t="e">
        <f>BN47</f>
        <v>#REF!</v>
      </c>
      <c r="BO48" s="43" t="e">
        <f>8.32*LOG(BN48)-1.61*LOG(AVERAGE(BM47:BM48))</f>
        <v>#REF!</v>
      </c>
      <c r="BP48" s="57" t="e">
        <f t="shared" si="28"/>
        <v>#REF!</v>
      </c>
      <c r="BQ48" s="64" t="e">
        <f t="shared" si="29"/>
        <v>#REF!</v>
      </c>
    </row>
    <row r="49" spans="1:69" x14ac:dyDescent="0.25">
      <c r="AJ49" s="150">
        <v>13</v>
      </c>
      <c r="AK49" s="43" t="e">
        <f>AK48</f>
        <v>#REF!</v>
      </c>
      <c r="AL49" s="43" t="e">
        <f>IF(LOOKUP(AJ49,AJ$6:AJ$20,AL$6:AL$20)=0,NA(),LOOKUP(AJ49,AJ$6:AJ$20,AL$6:AL$20))</f>
        <v>#REF!</v>
      </c>
      <c r="AM49" s="43" t="e">
        <f>AM50</f>
        <v>#REF!</v>
      </c>
      <c r="AN49" s="57" t="e">
        <f t="shared" si="20"/>
        <v>#REF!</v>
      </c>
      <c r="AO49" s="64" t="e">
        <f t="shared" si="21"/>
        <v>#REF!</v>
      </c>
      <c r="AQ49" s="150">
        <v>13</v>
      </c>
      <c r="AR49" s="43" t="e">
        <f>AR48</f>
        <v>#REF!</v>
      </c>
      <c r="AS49" s="43" t="e">
        <f>IF(LOOKUP(AQ49,AN$6:AN$20,AP$6:AP$20)=0,NA(),LOOKUP(AQ49,AN$6:AN$20,AP$6:AP$20))</f>
        <v>#REF!</v>
      </c>
      <c r="AT49" s="43" t="e">
        <f>AT50</f>
        <v>#REF!</v>
      </c>
      <c r="AU49" s="57" t="e">
        <f t="shared" si="22"/>
        <v>#REF!</v>
      </c>
      <c r="AV49" s="64" t="e">
        <f t="shared" si="23"/>
        <v>#REF!</v>
      </c>
      <c r="AX49" s="150">
        <v>13</v>
      </c>
      <c r="AY49" s="43" t="e">
        <f>AY48</f>
        <v>#REF!</v>
      </c>
      <c r="AZ49" s="43" t="e">
        <f>IF(LOOKUP(AX49,AR$6:AR$20,AT$6:AT$20)=0,NA(),LOOKUP(AX49,AR$6:AR$20,AT$6:AT$20))</f>
        <v>#REF!</v>
      </c>
      <c r="BA49" s="43" t="e">
        <f>BA50</f>
        <v>#REF!</v>
      </c>
      <c r="BB49" s="57" t="e">
        <f t="shared" si="24"/>
        <v>#REF!</v>
      </c>
      <c r="BC49" s="64" t="e">
        <f t="shared" si="25"/>
        <v>#REF!</v>
      </c>
      <c r="BD49" s="57"/>
      <c r="BE49" s="65">
        <v>13</v>
      </c>
      <c r="BF49" s="43" t="e">
        <f>BF48</f>
        <v>#REF!</v>
      </c>
      <c r="BG49" s="43" t="e">
        <f>IF(LOOKUP(BE49,AV$6:AV$20,AX$6:AX$20)=0,NA(),LOOKUP(BE49,AV$6:AV$20,AX$6:AX$20))</f>
        <v>#REF!</v>
      </c>
      <c r="BH49" s="43" t="e">
        <f>BH50</f>
        <v>#REF!</v>
      </c>
      <c r="BI49" s="57" t="e">
        <f t="shared" si="26"/>
        <v>#REF!</v>
      </c>
      <c r="BJ49" s="64" t="e">
        <f t="shared" si="27"/>
        <v>#REF!</v>
      </c>
      <c r="BL49" s="65">
        <v>13</v>
      </c>
      <c r="BM49" s="43" t="e">
        <f>BM48</f>
        <v>#REF!</v>
      </c>
      <c r="BN49" s="43" t="e">
        <f>IF(LOOKUP(BL49,AZ$6:AZ$20,BB$6:BB$20)=0,NA(),LOOKUP(BL49,AZ$6:AZ$20,BB$6:BB$20))</f>
        <v>#REF!</v>
      </c>
      <c r="BO49" s="43" t="e">
        <f>BO50</f>
        <v>#REF!</v>
      </c>
      <c r="BP49" s="57" t="e">
        <f t="shared" si="28"/>
        <v>#REF!</v>
      </c>
      <c r="BQ49" s="64" t="e">
        <f t="shared" si="29"/>
        <v>#REF!</v>
      </c>
    </row>
    <row r="50" spans="1:69" x14ac:dyDescent="0.25">
      <c r="AJ50" s="150"/>
      <c r="AK50" s="43" t="e">
        <f>AK49+IF(LOOKUP(AJ49,AJ$6:AJ$20,AK$6:AK$20)=0,NA(),LOOKUP(AJ49,AJ$6:AJ$20,AK$6:AK$20))</f>
        <v>#REF!</v>
      </c>
      <c r="AL50" s="43" t="e">
        <f>AL49</f>
        <v>#REF!</v>
      </c>
      <c r="AM50" s="43" t="e">
        <f>8.32*LOG(AL50)-1.61*LOG(AVERAGE(AK49:AK50))</f>
        <v>#REF!</v>
      </c>
      <c r="AN50" s="57" t="e">
        <f t="shared" si="20"/>
        <v>#REF!</v>
      </c>
      <c r="AO50" s="64" t="e">
        <f t="shared" si="21"/>
        <v>#REF!</v>
      </c>
      <c r="AQ50" s="150"/>
      <c r="AR50" s="43" t="e">
        <f>AR49+IF(LOOKUP(AQ49,AN$6:AN$20,AO$6:AO$20)=0,NA(),LOOKUP(AQ49,AN$6:AN$20,AO$6:AO$20))</f>
        <v>#REF!</v>
      </c>
      <c r="AS50" s="43" t="e">
        <f>AS49</f>
        <v>#REF!</v>
      </c>
      <c r="AT50" s="43" t="e">
        <f>8.32*LOG(AS50)-1.61*LOG(AVERAGE(AR49:AR50))</f>
        <v>#REF!</v>
      </c>
      <c r="AU50" s="57" t="e">
        <f t="shared" si="22"/>
        <v>#REF!</v>
      </c>
      <c r="AV50" s="64" t="e">
        <f t="shared" si="23"/>
        <v>#REF!</v>
      </c>
      <c r="AX50" s="150"/>
      <c r="AY50" s="43" t="e">
        <f>AY49+IF(LOOKUP(AX49,AR$6:AR$20,AS$6:AS$20)=0,NA(),LOOKUP(AX49,AR$6:AR$20,AS$6:AS$20))</f>
        <v>#REF!</v>
      </c>
      <c r="AZ50" s="43" t="e">
        <f>AZ49</f>
        <v>#REF!</v>
      </c>
      <c r="BA50" s="43" t="e">
        <f>8.32*LOG(AZ50)-1.61*LOG(AVERAGE(AY49:AY50))</f>
        <v>#REF!</v>
      </c>
      <c r="BB50" s="57" t="e">
        <f t="shared" si="24"/>
        <v>#REF!</v>
      </c>
      <c r="BC50" s="64" t="e">
        <f t="shared" si="25"/>
        <v>#REF!</v>
      </c>
      <c r="BD50" s="57"/>
      <c r="BE50" s="65"/>
      <c r="BF50" s="43" t="e">
        <f>BF49+IF(LOOKUP(BE49,AV$6:AV$20,AW$6:AW$20)=0,NA(),LOOKUP(BE49,AV$6:AV$20,AW$6:AW$20))</f>
        <v>#REF!</v>
      </c>
      <c r="BG50" s="43" t="e">
        <f>BG49</f>
        <v>#REF!</v>
      </c>
      <c r="BH50" s="43" t="e">
        <f>8.32*LOG(BG50)-1.61*LOG(AVERAGE(BF49:BF50))</f>
        <v>#REF!</v>
      </c>
      <c r="BI50" s="57" t="e">
        <f t="shared" si="26"/>
        <v>#REF!</v>
      </c>
      <c r="BJ50" s="64" t="e">
        <f t="shared" si="27"/>
        <v>#REF!</v>
      </c>
      <c r="BL50" s="65"/>
      <c r="BM50" s="43" t="e">
        <f>BM49+IF(LOOKUP(BL49,AZ$6:AZ$20,BA$6:BA$20)=0,NA(),LOOKUP(BL49,AZ$6:AZ$20,BA$6:BA$20))</f>
        <v>#REF!</v>
      </c>
      <c r="BN50" s="43" t="e">
        <f>BN49</f>
        <v>#REF!</v>
      </c>
      <c r="BO50" s="43" t="e">
        <f>8.32*LOG(BN50)-1.61*LOG(AVERAGE(BM49:BM50))</f>
        <v>#REF!</v>
      </c>
      <c r="BP50" s="57" t="e">
        <f t="shared" si="28"/>
        <v>#REF!</v>
      </c>
      <c r="BQ50" s="64" t="e">
        <f t="shared" si="29"/>
        <v>#REF!</v>
      </c>
    </row>
    <row r="51" spans="1:69" x14ac:dyDescent="0.25">
      <c r="AJ51" s="150">
        <v>14</v>
      </c>
      <c r="AK51" s="43" t="e">
        <f>AK50</f>
        <v>#REF!</v>
      </c>
      <c r="AL51" s="43" t="e">
        <f>IF(LOOKUP(AJ51,AJ$6:AJ$20,AL$6:AL$20)=0,NA(),LOOKUP(AJ51,AJ$6:AJ$20,AL$6:AL$20))</f>
        <v>#REF!</v>
      </c>
      <c r="AM51" s="43" t="e">
        <f>AM52</f>
        <v>#REF!</v>
      </c>
      <c r="AN51" s="57" t="e">
        <f t="shared" si="20"/>
        <v>#REF!</v>
      </c>
      <c r="AO51" s="64" t="e">
        <f t="shared" si="21"/>
        <v>#REF!</v>
      </c>
      <c r="AQ51" s="150">
        <v>14</v>
      </c>
      <c r="AR51" s="43" t="e">
        <f>AR50</f>
        <v>#REF!</v>
      </c>
      <c r="AS51" s="43" t="e">
        <f>IF(LOOKUP(AQ51,AN$6:AN$20,AP$6:AP$20)=0,NA(),LOOKUP(AQ51,AN$6:AN$20,AP$6:AP$20))</f>
        <v>#REF!</v>
      </c>
      <c r="AT51" s="43" t="e">
        <f>AT52</f>
        <v>#REF!</v>
      </c>
      <c r="AU51" s="57" t="e">
        <f t="shared" si="22"/>
        <v>#REF!</v>
      </c>
      <c r="AV51" s="64" t="e">
        <f t="shared" si="23"/>
        <v>#REF!</v>
      </c>
      <c r="AX51" s="150">
        <v>14</v>
      </c>
      <c r="AY51" s="43" t="e">
        <f>AY50</f>
        <v>#REF!</v>
      </c>
      <c r="AZ51" s="43" t="e">
        <f>IF(LOOKUP(AX51,AR$6:AR$20,AT$6:AT$20)=0,NA(),LOOKUP(AX51,AR$6:AR$20,AT$6:AT$20))</f>
        <v>#REF!</v>
      </c>
      <c r="BA51" s="43" t="e">
        <f>BA52</f>
        <v>#REF!</v>
      </c>
      <c r="BB51" s="57" t="e">
        <f t="shared" si="24"/>
        <v>#REF!</v>
      </c>
      <c r="BC51" s="64" t="e">
        <f t="shared" si="25"/>
        <v>#REF!</v>
      </c>
      <c r="BD51" s="57"/>
      <c r="BE51" s="65">
        <v>14</v>
      </c>
      <c r="BF51" s="43" t="e">
        <f>BF50</f>
        <v>#REF!</v>
      </c>
      <c r="BG51" s="43" t="e">
        <f>IF(LOOKUP(BE51,AV$6:AV$20,AX$6:AX$20)=0,NA(),LOOKUP(BE51,AV$6:AV$20,AX$6:AX$20))</f>
        <v>#REF!</v>
      </c>
      <c r="BH51" s="43" t="e">
        <f>BH52</f>
        <v>#REF!</v>
      </c>
      <c r="BI51" s="57" t="e">
        <f t="shared" si="26"/>
        <v>#REF!</v>
      </c>
      <c r="BJ51" s="64" t="e">
        <f t="shared" si="27"/>
        <v>#REF!</v>
      </c>
      <c r="BL51" s="65">
        <v>14</v>
      </c>
      <c r="BM51" s="43" t="e">
        <f>BM50</f>
        <v>#REF!</v>
      </c>
      <c r="BN51" s="43" t="e">
        <f>IF(LOOKUP(BL51,AZ$6:AZ$20,BB$6:BB$20)=0,NA(),LOOKUP(BL51,AZ$6:AZ$20,BB$6:BB$20))</f>
        <v>#REF!</v>
      </c>
      <c r="BO51" s="43" t="e">
        <f>BO52</f>
        <v>#REF!</v>
      </c>
      <c r="BP51" s="57" t="e">
        <f t="shared" si="28"/>
        <v>#REF!</v>
      </c>
      <c r="BQ51" s="64" t="e">
        <f t="shared" si="29"/>
        <v>#REF!</v>
      </c>
    </row>
    <row r="52" spans="1:69" x14ac:dyDescent="0.25">
      <c r="A52" s="145" t="str">
        <f>CONCATENATE("TABLA DE RESULTADOS 0",$AK$1)</f>
        <v>TABLA DE RESULTADOS 0</v>
      </c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U52" s="79"/>
      <c r="AJ52" s="150"/>
      <c r="AK52" s="43" t="e">
        <f>AK51+IF(LOOKUP(AJ51,AJ$6:AJ$20,AK$6:AK$20)=0,NA(),LOOKUP(AJ51,AJ$6:AJ$20,AK$6:AK$20))</f>
        <v>#REF!</v>
      </c>
      <c r="AL52" s="43" t="e">
        <f>AL51</f>
        <v>#REF!</v>
      </c>
      <c r="AM52" s="43" t="e">
        <f>8.32*LOG(AL52)-1.61*LOG(AVERAGE(AK51:AK52))</f>
        <v>#REF!</v>
      </c>
      <c r="AN52" s="57" t="e">
        <f t="shared" si="20"/>
        <v>#REF!</v>
      </c>
      <c r="AO52" s="64" t="e">
        <f t="shared" si="21"/>
        <v>#REF!</v>
      </c>
      <c r="AQ52" s="150"/>
      <c r="AR52" s="43" t="e">
        <f>AR51+IF(LOOKUP(AQ51,AN$6:AN$20,AO$6:AO$20)=0,NA(),LOOKUP(AQ51,AN$6:AN$20,AO$6:AO$20))</f>
        <v>#REF!</v>
      </c>
      <c r="AS52" s="43" t="e">
        <f>AS51</f>
        <v>#REF!</v>
      </c>
      <c r="AT52" s="43" t="e">
        <f>8.32*LOG(AS52)-1.61*LOG(AVERAGE(AR51:AR52))</f>
        <v>#REF!</v>
      </c>
      <c r="AU52" s="57" t="e">
        <f t="shared" si="22"/>
        <v>#REF!</v>
      </c>
      <c r="AV52" s="64" t="e">
        <f t="shared" si="23"/>
        <v>#REF!</v>
      </c>
      <c r="AX52" s="150"/>
      <c r="AY52" s="43" t="e">
        <f>AY51+IF(LOOKUP(AX51,AR$6:AR$20,AS$6:AS$20)=0,NA(),LOOKUP(AX51,AR$6:AR$20,AS$6:AS$20))</f>
        <v>#REF!</v>
      </c>
      <c r="AZ52" s="43" t="e">
        <f>AZ51</f>
        <v>#REF!</v>
      </c>
      <c r="BA52" s="43" t="e">
        <f>8.32*LOG(AZ52)-1.61*LOG(AVERAGE(AY51:AY52))</f>
        <v>#REF!</v>
      </c>
      <c r="BB52" s="57" t="e">
        <f t="shared" si="24"/>
        <v>#REF!</v>
      </c>
      <c r="BC52" s="64" t="e">
        <f t="shared" si="25"/>
        <v>#REF!</v>
      </c>
      <c r="BD52" s="57"/>
      <c r="BE52" s="65"/>
      <c r="BF52" s="43" t="e">
        <f>BF51+IF(LOOKUP(BE51,AV$6:AV$20,AW$6:AW$20)=0,NA(),LOOKUP(BE51,AV$6:AV$20,AW$6:AW$20))</f>
        <v>#REF!</v>
      </c>
      <c r="BG52" s="43" t="e">
        <f>BG51</f>
        <v>#REF!</v>
      </c>
      <c r="BH52" s="43" t="e">
        <f>8.32*LOG(BG52)-1.61*LOG(AVERAGE(BF51:BF52))</f>
        <v>#REF!</v>
      </c>
      <c r="BI52" s="57" t="e">
        <f t="shared" si="26"/>
        <v>#REF!</v>
      </c>
      <c r="BJ52" s="64" t="e">
        <f t="shared" si="27"/>
        <v>#REF!</v>
      </c>
      <c r="BL52" s="65"/>
      <c r="BM52" s="43" t="e">
        <f>BM51+IF(LOOKUP(BL51,AZ$6:AZ$20,BA$6:BA$20)=0,NA(),LOOKUP(BL51,AZ$6:AZ$20,BA$6:BA$20))</f>
        <v>#REF!</v>
      </c>
      <c r="BN52" s="43" t="e">
        <f>BN51</f>
        <v>#REF!</v>
      </c>
      <c r="BO52" s="43" t="e">
        <f>8.32*LOG(BN52)-1.61*LOG(AVERAGE(BM51:BM52))</f>
        <v>#REF!</v>
      </c>
      <c r="BP52" s="57" t="e">
        <f t="shared" si="28"/>
        <v>#REF!</v>
      </c>
      <c r="BQ52" s="64" t="e">
        <f t="shared" si="29"/>
        <v>#REF!</v>
      </c>
    </row>
    <row r="53" spans="1:69" x14ac:dyDescent="0.25">
      <c r="AJ53" s="150">
        <v>15</v>
      </c>
      <c r="AK53" s="43" t="e">
        <f>AK52</f>
        <v>#REF!</v>
      </c>
      <c r="AL53" s="43" t="e">
        <f>IF(LOOKUP(AJ53,AJ$6:AJ$20,AL$6:AL$20)=0,NA(),LOOKUP(AJ53,AJ$6:AJ$20,AL$6:AL$20))</f>
        <v>#REF!</v>
      </c>
      <c r="AM53" s="43" t="e">
        <f>AM54</f>
        <v>#REF!</v>
      </c>
      <c r="AN53" s="57" t="e">
        <f t="shared" si="20"/>
        <v>#REF!</v>
      </c>
      <c r="AO53" s="64" t="e">
        <f t="shared" si="21"/>
        <v>#REF!</v>
      </c>
      <c r="AQ53" s="150">
        <v>15</v>
      </c>
      <c r="AR53" s="43" t="e">
        <f>AR52</f>
        <v>#REF!</v>
      </c>
      <c r="AS53" s="43" t="e">
        <f>IF(LOOKUP(AQ53,AN$6:AN$20,AP$6:AP$20)=0,NA(),LOOKUP(AQ53,AN$6:AN$20,AP$6:AP$20))</f>
        <v>#REF!</v>
      </c>
      <c r="AT53" s="43" t="e">
        <f>AT54</f>
        <v>#REF!</v>
      </c>
      <c r="AU53" s="57" t="e">
        <f t="shared" si="22"/>
        <v>#REF!</v>
      </c>
      <c r="AV53" s="64" t="e">
        <f t="shared" si="23"/>
        <v>#REF!</v>
      </c>
      <c r="AX53" s="150">
        <v>15</v>
      </c>
      <c r="AY53" s="43" t="e">
        <f>AY52</f>
        <v>#REF!</v>
      </c>
      <c r="AZ53" s="43" t="e">
        <f>IF(LOOKUP(AX53,AR$6:AR$20,AT$6:AT$20)=0,NA(),LOOKUP(AX53,AR$6:AR$20,AT$6:AT$20))</f>
        <v>#REF!</v>
      </c>
      <c r="BA53" s="43" t="e">
        <f>BA54</f>
        <v>#REF!</v>
      </c>
      <c r="BB53" s="57" t="e">
        <f t="shared" si="24"/>
        <v>#REF!</v>
      </c>
      <c r="BC53" s="64" t="e">
        <f t="shared" si="25"/>
        <v>#REF!</v>
      </c>
      <c r="BD53" s="57"/>
      <c r="BE53" s="65">
        <v>15</v>
      </c>
      <c r="BF53" s="43" t="e">
        <f>BF52</f>
        <v>#REF!</v>
      </c>
      <c r="BG53" s="43" t="e">
        <f>IF(LOOKUP(BE53,AV$6:AV$20,AX$6:AX$20)=0,NA(),LOOKUP(BE53,AV$6:AV$20,AX$6:AX$20))</f>
        <v>#REF!</v>
      </c>
      <c r="BH53" s="43" t="e">
        <f>BH54</f>
        <v>#REF!</v>
      </c>
      <c r="BI53" s="57" t="e">
        <f t="shared" si="26"/>
        <v>#REF!</v>
      </c>
      <c r="BJ53" s="64" t="e">
        <f t="shared" si="27"/>
        <v>#REF!</v>
      </c>
      <c r="BL53" s="65">
        <v>15</v>
      </c>
      <c r="BM53" s="43" t="e">
        <f>BM52</f>
        <v>#REF!</v>
      </c>
      <c r="BN53" s="43" t="e">
        <f>IF(LOOKUP(BL53,AZ$6:AZ$20,BB$6:BB$20)=0,NA(),LOOKUP(BL53,AZ$6:AZ$20,BB$6:BB$20))</f>
        <v>#REF!</v>
      </c>
      <c r="BO53" s="43" t="e">
        <f>BO54</f>
        <v>#REF!</v>
      </c>
      <c r="BP53" s="57" t="e">
        <f t="shared" si="28"/>
        <v>#REF!</v>
      </c>
      <c r="BQ53" s="64" t="e">
        <f t="shared" si="29"/>
        <v>#REF!</v>
      </c>
    </row>
    <row r="54" spans="1:69" x14ac:dyDescent="0.25">
      <c r="A54" s="145" t="str">
        <f>AJ23</f>
        <v>1 24</v>
      </c>
      <c r="B54" s="145"/>
      <c r="C54" s="145"/>
      <c r="D54" s="145"/>
      <c r="E54" s="145"/>
      <c r="F54" s="145"/>
      <c r="G54" s="145"/>
      <c r="H54" s="145"/>
      <c r="J54" s="145" t="str">
        <f>AQ23</f>
        <v xml:space="preserve">1 48 </v>
      </c>
      <c r="K54" s="145"/>
      <c r="L54" s="145"/>
      <c r="M54" s="145"/>
      <c r="N54" s="145"/>
      <c r="O54" s="145"/>
      <c r="P54" s="145"/>
      <c r="Q54" s="145"/>
      <c r="AJ54" s="155"/>
      <c r="AK54" s="54" t="e">
        <f>AK53+IF(LOOKUP(AJ53,AJ$6:AJ$20,AK$6:AK$20)=0,NA(),LOOKUP(AJ53,AJ$6:AJ$20,AK$6:AK$20))</f>
        <v>#REF!</v>
      </c>
      <c r="AL54" s="54" t="e">
        <f>AL53</f>
        <v>#REF!</v>
      </c>
      <c r="AM54" s="54" t="e">
        <f>8.32*LOG(AL54)-1.61*LOG(AVERAGE(AK53:AK54))</f>
        <v>#REF!</v>
      </c>
      <c r="AN54" s="80" t="e">
        <f t="shared" si="20"/>
        <v>#REF!</v>
      </c>
      <c r="AO54" s="81" t="e">
        <f t="shared" si="21"/>
        <v>#REF!</v>
      </c>
      <c r="AQ54" s="155"/>
      <c r="AR54" s="54" t="e">
        <f>AR53+IF(LOOKUP(AQ53,AN$6:AN$20,AO$6:AO$20)=0,NA(),LOOKUP(AQ53,AN$6:AN$20,AO$6:AO$20))</f>
        <v>#REF!</v>
      </c>
      <c r="AS54" s="54" t="e">
        <f>AS53</f>
        <v>#REF!</v>
      </c>
      <c r="AT54" s="54" t="e">
        <f>8.32*LOG(AS54)-1.61*LOG(AVERAGE(AR53:AR54))</f>
        <v>#REF!</v>
      </c>
      <c r="AU54" s="80" t="e">
        <f t="shared" si="22"/>
        <v>#REF!</v>
      </c>
      <c r="AV54" s="81" t="e">
        <f t="shared" si="23"/>
        <v>#REF!</v>
      </c>
      <c r="AX54" s="155"/>
      <c r="AY54" s="54" t="e">
        <f>AY53+IF(LOOKUP(AX53,AR$6:AR$20,AS$6:AS$20)=0,NA(),LOOKUP(AX53,AR$6:AR$20,AS$6:AS$20))</f>
        <v>#REF!</v>
      </c>
      <c r="AZ54" s="54" t="e">
        <f>AZ53</f>
        <v>#REF!</v>
      </c>
      <c r="BA54" s="54" t="e">
        <f>8.32*LOG(AZ54)-1.61*LOG(AVERAGE(AY53:AY54))</f>
        <v>#REF!</v>
      </c>
      <c r="BB54" s="80" t="e">
        <f t="shared" si="24"/>
        <v>#REF!</v>
      </c>
      <c r="BC54" s="81" t="e">
        <f t="shared" si="25"/>
        <v>#REF!</v>
      </c>
      <c r="BD54" s="57"/>
      <c r="BE54" s="82"/>
      <c r="BF54" s="54" t="e">
        <f>BF53+IF(LOOKUP(BE53,AV$6:AV$20,AW$6:AW$20)=0,NA(),LOOKUP(BE53,AV$6:AV$20,AW$6:AW$20))</f>
        <v>#REF!</v>
      </c>
      <c r="BG54" s="54" t="e">
        <f>BG53</f>
        <v>#REF!</v>
      </c>
      <c r="BH54" s="54" t="e">
        <f>8.32*LOG(BG54)-1.61*LOG(AVERAGE(BF53:BF54))</f>
        <v>#REF!</v>
      </c>
      <c r="BI54" s="80" t="e">
        <f t="shared" si="26"/>
        <v>#REF!</v>
      </c>
      <c r="BJ54" s="81" t="e">
        <f t="shared" si="27"/>
        <v>#REF!</v>
      </c>
      <c r="BL54" s="82"/>
      <c r="BM54" s="54" t="e">
        <f>BM53+IF(LOOKUP(BL53,AZ$6:AZ$20,BA$6:BA$20)=0,NA(),LOOKUP(BL53,AZ$6:AZ$20,BA$6:BA$20))</f>
        <v>#REF!</v>
      </c>
      <c r="BN54" s="54" t="e">
        <f>BN53</f>
        <v>#REF!</v>
      </c>
      <c r="BO54" s="54" t="e">
        <f>8.32*LOG(BN54)-1.61*LOG(AVERAGE(BM53:BM54))</f>
        <v>#REF!</v>
      </c>
      <c r="BP54" s="80" t="e">
        <f t="shared" si="28"/>
        <v>#REF!</v>
      </c>
      <c r="BQ54" s="81" t="e">
        <f t="shared" si="29"/>
        <v>#REF!</v>
      </c>
    </row>
    <row r="55" spans="1:69" x14ac:dyDescent="0.25">
      <c r="A55" s="156" t="s">
        <v>62</v>
      </c>
      <c r="B55" s="156"/>
      <c r="C55" s="156" t="s">
        <v>63</v>
      </c>
      <c r="D55" s="156"/>
      <c r="E55" s="156" t="s">
        <v>64</v>
      </c>
      <c r="F55" s="156"/>
      <c r="G55" s="156" t="s">
        <v>65</v>
      </c>
      <c r="H55" s="156"/>
      <c r="J55" s="156" t="s">
        <v>62</v>
      </c>
      <c r="K55" s="156"/>
      <c r="L55" s="156" t="s">
        <v>63</v>
      </c>
      <c r="M55" s="156"/>
      <c r="N55" s="156" t="s">
        <v>64</v>
      </c>
      <c r="O55" s="156"/>
      <c r="P55" s="156" t="s">
        <v>65</v>
      </c>
      <c r="Q55" s="156"/>
    </row>
    <row r="56" spans="1:69" x14ac:dyDescent="0.25">
      <c r="A56" s="157" t="s">
        <v>21</v>
      </c>
      <c r="B56" s="157"/>
      <c r="C56" s="157" t="s">
        <v>66</v>
      </c>
      <c r="D56" s="157"/>
      <c r="E56" s="157" t="s">
        <v>67</v>
      </c>
      <c r="F56" s="157"/>
      <c r="G56" s="157" t="s">
        <v>67</v>
      </c>
      <c r="H56" s="157"/>
      <c r="J56" s="157" t="s">
        <v>21</v>
      </c>
      <c r="K56" s="157"/>
      <c r="L56" s="157" t="s">
        <v>66</v>
      </c>
      <c r="M56" s="157"/>
      <c r="N56" s="157" t="s">
        <v>67</v>
      </c>
      <c r="O56" s="157"/>
      <c r="P56" s="157" t="s">
        <v>67</v>
      </c>
      <c r="Q56" s="157"/>
      <c r="AJ56" s="145" t="str">
        <f>CONCATENATE("Vs LS 0",$AK$1)</f>
        <v>Vs LS 0</v>
      </c>
      <c r="AK56" s="145"/>
      <c r="AL56" s="145"/>
      <c r="AM56" s="145"/>
      <c r="AN56" s="145"/>
      <c r="AO56" s="145"/>
      <c r="AP56" s="145"/>
      <c r="AQ56" s="145"/>
      <c r="AR56" s="83"/>
      <c r="AS56" s="83"/>
      <c r="AT56" s="83"/>
      <c r="AU56" s="83"/>
      <c r="AV56" s="83"/>
      <c r="AW56" s="83"/>
      <c r="AX56" s="83"/>
      <c r="AY56" s="83"/>
      <c r="AZ56" s="83"/>
    </row>
    <row r="57" spans="1:69" x14ac:dyDescent="0.25">
      <c r="A57" s="158" t="str">
        <f t="shared" ref="A57:A72" si="30">IF(ISERROR(AL25)=TRUE,"",AK25)</f>
        <v/>
      </c>
      <c r="B57" s="158"/>
      <c r="C57" s="158" t="str">
        <f t="shared" ref="C57:C72" si="31">IF(ISERROR(AL25)=TRUE,"",AL25)</f>
        <v/>
      </c>
      <c r="D57" s="158"/>
      <c r="E57" s="158" t="str">
        <f t="shared" ref="E57:E72" si="32">IF(ISERROR(AL25)=TRUE,"",AN25)</f>
        <v/>
      </c>
      <c r="F57" s="158"/>
      <c r="G57" s="158" t="str">
        <f t="shared" ref="G57:G72" si="33">IF(ISERROR(AL25)=TRUE,"",AO25)</f>
        <v/>
      </c>
      <c r="H57" s="158"/>
      <c r="J57" s="158" t="str">
        <f t="shared" ref="J57:J72" si="34">IF(ISERROR(AS25)=TRUE,"",AR25)</f>
        <v/>
      </c>
      <c r="K57" s="158"/>
      <c r="L57" s="158" t="str">
        <f t="shared" ref="L57:L72" si="35">IF(ISERROR(AS25)=TRUE,"",AS25)</f>
        <v/>
      </c>
      <c r="M57" s="158"/>
      <c r="N57" s="158" t="str">
        <f t="shared" ref="N57:N72" si="36">IF(ISERROR(AS25)=TRUE,"",AU25)</f>
        <v/>
      </c>
      <c r="O57" s="158"/>
      <c r="P57" s="158" t="str">
        <f t="shared" ref="P57:P72" si="37">IF(ISERROR(AS25)=TRUE,"",AV25)</f>
        <v/>
      </c>
      <c r="Q57" s="158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</row>
    <row r="58" spans="1:69" x14ac:dyDescent="0.25">
      <c r="A58" s="158" t="str">
        <f t="shared" si="30"/>
        <v/>
      </c>
      <c r="B58" s="158"/>
      <c r="C58" s="158" t="str">
        <f t="shared" si="31"/>
        <v/>
      </c>
      <c r="D58" s="158"/>
      <c r="E58" s="158" t="str">
        <f t="shared" si="32"/>
        <v/>
      </c>
      <c r="F58" s="158"/>
      <c r="G58" s="158" t="str">
        <f t="shared" si="33"/>
        <v/>
      </c>
      <c r="H58" s="158"/>
      <c r="J58" s="158" t="str">
        <f t="shared" si="34"/>
        <v/>
      </c>
      <c r="K58" s="158"/>
      <c r="L58" s="158" t="str">
        <f t="shared" si="35"/>
        <v/>
      </c>
      <c r="M58" s="158"/>
      <c r="N58" s="158" t="str">
        <f t="shared" si="36"/>
        <v/>
      </c>
      <c r="O58" s="158"/>
      <c r="P58" s="158" t="str">
        <f t="shared" si="37"/>
        <v/>
      </c>
      <c r="Q58" s="158"/>
      <c r="AJ58" s="154" t="str">
        <f>[2]Vs!$A$59</f>
        <v>Inicial</v>
      </c>
      <c r="AK58" s="154"/>
      <c r="AL58" s="84"/>
      <c r="AM58" s="154" t="str">
        <f>[2]Vs!$J$59</f>
        <v>1/4L</v>
      </c>
      <c r="AN58" s="154"/>
      <c r="AO58" s="84"/>
      <c r="AP58" s="154" t="str">
        <f>[2]Vs!$A$79</f>
        <v>Medio</v>
      </c>
      <c r="AQ58" s="154"/>
      <c r="AR58" s="84"/>
    </row>
    <row r="59" spans="1:69" x14ac:dyDescent="0.25">
      <c r="A59" s="158" t="str">
        <f t="shared" si="30"/>
        <v/>
      </c>
      <c r="B59" s="158"/>
      <c r="C59" s="158" t="str">
        <f t="shared" si="31"/>
        <v/>
      </c>
      <c r="D59" s="158"/>
      <c r="E59" s="158" t="str">
        <f t="shared" si="32"/>
        <v/>
      </c>
      <c r="F59" s="158"/>
      <c r="G59" s="158" t="str">
        <f t="shared" si="33"/>
        <v/>
      </c>
      <c r="H59" s="158"/>
      <c r="J59" s="158" t="str">
        <f t="shared" si="34"/>
        <v/>
      </c>
      <c r="K59" s="158"/>
      <c r="L59" s="158" t="str">
        <f t="shared" si="35"/>
        <v/>
      </c>
      <c r="M59" s="158"/>
      <c r="N59" s="158" t="str">
        <f t="shared" si="36"/>
        <v/>
      </c>
      <c r="O59" s="158"/>
      <c r="P59" s="158" t="str">
        <f t="shared" si="37"/>
        <v/>
      </c>
      <c r="Q59" s="158"/>
      <c r="AJ59" s="85" t="s">
        <v>68</v>
      </c>
      <c r="AK59" s="85" t="s">
        <v>50</v>
      </c>
      <c r="AL59" s="86"/>
      <c r="AM59" s="85" t="s">
        <v>68</v>
      </c>
      <c r="AN59" s="85" t="s">
        <v>50</v>
      </c>
      <c r="AO59" s="86"/>
      <c r="AP59" s="85" t="s">
        <v>68</v>
      </c>
      <c r="AQ59" s="85" t="s">
        <v>50</v>
      </c>
      <c r="AR59" s="86"/>
    </row>
    <row r="60" spans="1:69" x14ac:dyDescent="0.25">
      <c r="A60" s="158" t="str">
        <f t="shared" si="30"/>
        <v/>
      </c>
      <c r="B60" s="158"/>
      <c r="C60" s="158" t="str">
        <f t="shared" si="31"/>
        <v/>
      </c>
      <c r="D60" s="158"/>
      <c r="E60" s="158" t="str">
        <f t="shared" si="32"/>
        <v/>
      </c>
      <c r="F60" s="158"/>
      <c r="G60" s="158" t="str">
        <f t="shared" si="33"/>
        <v/>
      </c>
      <c r="H60" s="158"/>
      <c r="J60" s="158" t="str">
        <f t="shared" si="34"/>
        <v/>
      </c>
      <c r="K60" s="158"/>
      <c r="L60" s="158" t="str">
        <f t="shared" si="35"/>
        <v/>
      </c>
      <c r="M60" s="158"/>
      <c r="N60" s="158" t="str">
        <f t="shared" si="36"/>
        <v/>
      </c>
      <c r="O60" s="158"/>
      <c r="P60" s="158" t="str">
        <f t="shared" si="37"/>
        <v/>
      </c>
      <c r="Q60" s="158"/>
      <c r="AJ60" s="87" t="str">
        <f t="shared" ref="AJ60:AJ71" si="38">IF(A57="","",A57)</f>
        <v/>
      </c>
      <c r="AK60" s="88" t="str">
        <f t="shared" ref="AK60:AK71" si="39">IF(C57="","",C57)</f>
        <v/>
      </c>
      <c r="AL60" s="84"/>
      <c r="AM60" s="87" t="str">
        <f t="shared" ref="AM60:AM73" si="40">IF(J57="","",J57)</f>
        <v/>
      </c>
      <c r="AN60" s="88" t="str">
        <f t="shared" ref="AN60:AN73" si="41">IF(L57="","",L57)</f>
        <v/>
      </c>
      <c r="AO60" s="84"/>
      <c r="AP60" s="87" t="str">
        <f t="shared" ref="AP60:AP72" si="42">IF(A77="","",A77)</f>
        <v/>
      </c>
      <c r="AQ60" s="88" t="str">
        <f t="shared" ref="AQ60:AQ72" si="43">IF(C77="","",C77)</f>
        <v/>
      </c>
      <c r="AR60" s="84"/>
    </row>
    <row r="61" spans="1:69" x14ac:dyDescent="0.25">
      <c r="A61" s="158" t="str">
        <f t="shared" si="30"/>
        <v/>
      </c>
      <c r="B61" s="158"/>
      <c r="C61" s="158" t="str">
        <f t="shared" si="31"/>
        <v/>
      </c>
      <c r="D61" s="158"/>
      <c r="E61" s="158" t="str">
        <f t="shared" si="32"/>
        <v/>
      </c>
      <c r="F61" s="158"/>
      <c r="G61" s="158" t="str">
        <f t="shared" si="33"/>
        <v/>
      </c>
      <c r="H61" s="158"/>
      <c r="J61" s="158" t="str">
        <f t="shared" si="34"/>
        <v/>
      </c>
      <c r="K61" s="158"/>
      <c r="L61" s="158" t="str">
        <f t="shared" si="35"/>
        <v/>
      </c>
      <c r="M61" s="158"/>
      <c r="N61" s="158" t="str">
        <f t="shared" si="36"/>
        <v/>
      </c>
      <c r="O61" s="158"/>
      <c r="P61" s="158" t="str">
        <f t="shared" si="37"/>
        <v/>
      </c>
      <c r="Q61" s="158"/>
      <c r="AJ61" s="87" t="str">
        <f t="shared" si="38"/>
        <v/>
      </c>
      <c r="AK61" s="88" t="str">
        <f t="shared" si="39"/>
        <v/>
      </c>
      <c r="AL61" s="84"/>
      <c r="AM61" s="87" t="str">
        <f t="shared" si="40"/>
        <v/>
      </c>
      <c r="AN61" s="88" t="str">
        <f t="shared" si="41"/>
        <v/>
      </c>
      <c r="AO61" s="84"/>
      <c r="AP61" s="87" t="str">
        <f t="shared" si="42"/>
        <v/>
      </c>
      <c r="AQ61" s="88" t="str">
        <f t="shared" si="43"/>
        <v/>
      </c>
      <c r="AR61" s="84"/>
    </row>
    <row r="62" spans="1:69" x14ac:dyDescent="0.25">
      <c r="A62" s="158" t="str">
        <f t="shared" si="30"/>
        <v/>
      </c>
      <c r="B62" s="158"/>
      <c r="C62" s="158" t="str">
        <f t="shared" si="31"/>
        <v/>
      </c>
      <c r="D62" s="158"/>
      <c r="E62" s="158" t="str">
        <f t="shared" si="32"/>
        <v/>
      </c>
      <c r="F62" s="158"/>
      <c r="G62" s="158" t="str">
        <f t="shared" si="33"/>
        <v/>
      </c>
      <c r="H62" s="158"/>
      <c r="J62" s="158" t="str">
        <f t="shared" si="34"/>
        <v/>
      </c>
      <c r="K62" s="158"/>
      <c r="L62" s="158" t="str">
        <f t="shared" si="35"/>
        <v/>
      </c>
      <c r="M62" s="158"/>
      <c r="N62" s="158" t="str">
        <f t="shared" si="36"/>
        <v/>
      </c>
      <c r="O62" s="158"/>
      <c r="P62" s="158" t="str">
        <f t="shared" si="37"/>
        <v/>
      </c>
      <c r="Q62" s="158"/>
      <c r="AJ62" s="87" t="str">
        <f t="shared" si="38"/>
        <v/>
      </c>
      <c r="AK62" s="88" t="str">
        <f t="shared" si="39"/>
        <v/>
      </c>
      <c r="AL62" s="84"/>
      <c r="AM62" s="87" t="str">
        <f t="shared" si="40"/>
        <v/>
      </c>
      <c r="AN62" s="88" t="str">
        <f t="shared" si="41"/>
        <v/>
      </c>
      <c r="AO62" s="84"/>
      <c r="AP62" s="87" t="str">
        <f t="shared" si="42"/>
        <v/>
      </c>
      <c r="AQ62" s="88" t="str">
        <f t="shared" si="43"/>
        <v/>
      </c>
      <c r="AR62" s="84"/>
    </row>
    <row r="63" spans="1:69" x14ac:dyDescent="0.25">
      <c r="A63" s="158" t="str">
        <f t="shared" si="30"/>
        <v/>
      </c>
      <c r="B63" s="158"/>
      <c r="C63" s="158" t="str">
        <f t="shared" si="31"/>
        <v/>
      </c>
      <c r="D63" s="158"/>
      <c r="E63" s="158" t="str">
        <f t="shared" si="32"/>
        <v/>
      </c>
      <c r="F63" s="158"/>
      <c r="G63" s="158" t="str">
        <f t="shared" si="33"/>
        <v/>
      </c>
      <c r="H63" s="158"/>
      <c r="J63" s="158" t="str">
        <f t="shared" si="34"/>
        <v/>
      </c>
      <c r="K63" s="158"/>
      <c r="L63" s="158" t="str">
        <f t="shared" si="35"/>
        <v/>
      </c>
      <c r="M63" s="158"/>
      <c r="N63" s="158" t="str">
        <f t="shared" si="36"/>
        <v/>
      </c>
      <c r="O63" s="158"/>
      <c r="P63" s="158" t="str">
        <f t="shared" si="37"/>
        <v/>
      </c>
      <c r="Q63" s="158"/>
      <c r="AJ63" s="87" t="str">
        <f t="shared" si="38"/>
        <v/>
      </c>
      <c r="AK63" s="88" t="str">
        <f t="shared" si="39"/>
        <v/>
      </c>
      <c r="AL63" s="84"/>
      <c r="AM63" s="87" t="str">
        <f t="shared" si="40"/>
        <v/>
      </c>
      <c r="AN63" s="88" t="str">
        <f t="shared" si="41"/>
        <v/>
      </c>
      <c r="AO63" s="84"/>
      <c r="AP63" s="87" t="str">
        <f t="shared" si="42"/>
        <v/>
      </c>
      <c r="AQ63" s="88" t="str">
        <f t="shared" si="43"/>
        <v/>
      </c>
      <c r="AR63" s="84"/>
    </row>
    <row r="64" spans="1:69" x14ac:dyDescent="0.25">
      <c r="A64" s="158" t="str">
        <f t="shared" si="30"/>
        <v/>
      </c>
      <c r="B64" s="158"/>
      <c r="C64" s="158" t="str">
        <f t="shared" si="31"/>
        <v/>
      </c>
      <c r="D64" s="158"/>
      <c r="E64" s="158" t="str">
        <f t="shared" si="32"/>
        <v/>
      </c>
      <c r="F64" s="158"/>
      <c r="G64" s="158" t="str">
        <f t="shared" si="33"/>
        <v/>
      </c>
      <c r="H64" s="158"/>
      <c r="J64" s="158" t="str">
        <f t="shared" si="34"/>
        <v/>
      </c>
      <c r="K64" s="158"/>
      <c r="L64" s="158" t="str">
        <f t="shared" si="35"/>
        <v/>
      </c>
      <c r="M64" s="158"/>
      <c r="N64" s="158" t="str">
        <f t="shared" si="36"/>
        <v/>
      </c>
      <c r="O64" s="158"/>
      <c r="P64" s="158" t="str">
        <f t="shared" si="37"/>
        <v/>
      </c>
      <c r="Q64" s="158"/>
      <c r="AJ64" s="87" t="str">
        <f t="shared" si="38"/>
        <v/>
      </c>
      <c r="AK64" s="88" t="str">
        <f t="shared" si="39"/>
        <v/>
      </c>
      <c r="AL64" s="84"/>
      <c r="AM64" s="87" t="str">
        <f t="shared" si="40"/>
        <v/>
      </c>
      <c r="AN64" s="88" t="str">
        <f t="shared" si="41"/>
        <v/>
      </c>
      <c r="AO64" s="84"/>
      <c r="AP64" s="87" t="str">
        <f t="shared" si="42"/>
        <v/>
      </c>
      <c r="AQ64" s="88" t="str">
        <f t="shared" si="43"/>
        <v/>
      </c>
      <c r="AR64" s="84"/>
    </row>
    <row r="65" spans="1:49" x14ac:dyDescent="0.25">
      <c r="A65" s="158" t="str">
        <f t="shared" si="30"/>
        <v/>
      </c>
      <c r="B65" s="158"/>
      <c r="C65" s="158" t="str">
        <f t="shared" si="31"/>
        <v/>
      </c>
      <c r="D65" s="158"/>
      <c r="E65" s="158" t="str">
        <f t="shared" si="32"/>
        <v/>
      </c>
      <c r="F65" s="158"/>
      <c r="G65" s="158" t="str">
        <f t="shared" si="33"/>
        <v/>
      </c>
      <c r="H65" s="158"/>
      <c r="J65" s="158" t="str">
        <f t="shared" si="34"/>
        <v/>
      </c>
      <c r="K65" s="158"/>
      <c r="L65" s="158" t="str">
        <f t="shared" si="35"/>
        <v/>
      </c>
      <c r="M65" s="158"/>
      <c r="N65" s="158" t="str">
        <f t="shared" si="36"/>
        <v/>
      </c>
      <c r="O65" s="158"/>
      <c r="P65" s="158" t="str">
        <f t="shared" si="37"/>
        <v/>
      </c>
      <c r="Q65" s="158"/>
      <c r="AJ65" s="87" t="str">
        <f t="shared" si="38"/>
        <v/>
      </c>
      <c r="AK65" s="88" t="str">
        <f t="shared" si="39"/>
        <v/>
      </c>
      <c r="AL65" s="84"/>
      <c r="AM65" s="87" t="str">
        <f t="shared" si="40"/>
        <v/>
      </c>
      <c r="AN65" s="88" t="str">
        <f t="shared" si="41"/>
        <v/>
      </c>
      <c r="AO65" s="84"/>
      <c r="AP65" s="87" t="str">
        <f t="shared" si="42"/>
        <v/>
      </c>
      <c r="AQ65" s="88" t="str">
        <f t="shared" si="43"/>
        <v/>
      </c>
      <c r="AR65" s="84"/>
    </row>
    <row r="66" spans="1:49" x14ac:dyDescent="0.25">
      <c r="A66" s="158" t="str">
        <f t="shared" si="30"/>
        <v/>
      </c>
      <c r="B66" s="158"/>
      <c r="C66" s="158" t="str">
        <f t="shared" si="31"/>
        <v/>
      </c>
      <c r="D66" s="158"/>
      <c r="E66" s="158" t="str">
        <f t="shared" si="32"/>
        <v/>
      </c>
      <c r="F66" s="158"/>
      <c r="G66" s="158" t="str">
        <f t="shared" si="33"/>
        <v/>
      </c>
      <c r="H66" s="158"/>
      <c r="J66" s="158" t="str">
        <f t="shared" si="34"/>
        <v/>
      </c>
      <c r="K66" s="158"/>
      <c r="L66" s="158" t="str">
        <f t="shared" si="35"/>
        <v/>
      </c>
      <c r="M66" s="158"/>
      <c r="N66" s="158" t="str">
        <f t="shared" si="36"/>
        <v/>
      </c>
      <c r="O66" s="158"/>
      <c r="P66" s="158" t="str">
        <f t="shared" si="37"/>
        <v/>
      </c>
      <c r="Q66" s="158"/>
      <c r="AJ66" s="87" t="str">
        <f t="shared" si="38"/>
        <v/>
      </c>
      <c r="AK66" s="88" t="str">
        <f t="shared" si="39"/>
        <v/>
      </c>
      <c r="AL66" s="84"/>
      <c r="AM66" s="87" t="str">
        <f t="shared" si="40"/>
        <v/>
      </c>
      <c r="AN66" s="88" t="str">
        <f t="shared" si="41"/>
        <v/>
      </c>
      <c r="AO66" s="84"/>
      <c r="AP66" s="87" t="str">
        <f t="shared" si="42"/>
        <v/>
      </c>
      <c r="AQ66" s="88" t="str">
        <f t="shared" si="43"/>
        <v/>
      </c>
      <c r="AR66" s="84"/>
    </row>
    <row r="67" spans="1:49" x14ac:dyDescent="0.25">
      <c r="A67" s="158" t="str">
        <f t="shared" si="30"/>
        <v/>
      </c>
      <c r="B67" s="158"/>
      <c r="C67" s="158" t="str">
        <f t="shared" si="31"/>
        <v/>
      </c>
      <c r="D67" s="158"/>
      <c r="E67" s="158" t="str">
        <f t="shared" si="32"/>
        <v/>
      </c>
      <c r="F67" s="158"/>
      <c r="G67" s="158" t="str">
        <f t="shared" si="33"/>
        <v/>
      </c>
      <c r="H67" s="158"/>
      <c r="J67" s="158" t="str">
        <f t="shared" si="34"/>
        <v/>
      </c>
      <c r="K67" s="158"/>
      <c r="L67" s="158" t="str">
        <f t="shared" si="35"/>
        <v/>
      </c>
      <c r="M67" s="158"/>
      <c r="N67" s="158" t="str">
        <f t="shared" si="36"/>
        <v/>
      </c>
      <c r="O67" s="158"/>
      <c r="P67" s="158" t="str">
        <f t="shared" si="37"/>
        <v/>
      </c>
      <c r="Q67" s="158"/>
      <c r="AJ67" s="87" t="str">
        <f t="shared" si="38"/>
        <v/>
      </c>
      <c r="AK67" s="88" t="str">
        <f t="shared" si="39"/>
        <v/>
      </c>
      <c r="AL67" s="84"/>
      <c r="AM67" s="87" t="str">
        <f t="shared" si="40"/>
        <v/>
      </c>
      <c r="AN67" s="88" t="str">
        <f t="shared" si="41"/>
        <v/>
      </c>
      <c r="AO67" s="84"/>
      <c r="AP67" s="87" t="str">
        <f t="shared" si="42"/>
        <v/>
      </c>
      <c r="AQ67" s="88" t="str">
        <f t="shared" si="43"/>
        <v/>
      </c>
      <c r="AR67" s="84"/>
    </row>
    <row r="68" spans="1:49" x14ac:dyDescent="0.25">
      <c r="A68" s="158" t="str">
        <f t="shared" si="30"/>
        <v/>
      </c>
      <c r="B68" s="158"/>
      <c r="C68" s="158" t="str">
        <f t="shared" si="31"/>
        <v/>
      </c>
      <c r="D68" s="158"/>
      <c r="E68" s="158" t="str">
        <f t="shared" si="32"/>
        <v/>
      </c>
      <c r="F68" s="158"/>
      <c r="G68" s="158" t="str">
        <f t="shared" si="33"/>
        <v/>
      </c>
      <c r="H68" s="158"/>
      <c r="J68" s="158" t="str">
        <f t="shared" si="34"/>
        <v/>
      </c>
      <c r="K68" s="158"/>
      <c r="L68" s="158" t="str">
        <f t="shared" si="35"/>
        <v/>
      </c>
      <c r="M68" s="158"/>
      <c r="N68" s="158" t="str">
        <f t="shared" si="36"/>
        <v/>
      </c>
      <c r="O68" s="158"/>
      <c r="P68" s="158" t="str">
        <f t="shared" si="37"/>
        <v/>
      </c>
      <c r="Q68" s="158"/>
      <c r="AJ68" s="87" t="str">
        <f t="shared" si="38"/>
        <v/>
      </c>
      <c r="AK68" s="88" t="str">
        <f t="shared" si="39"/>
        <v/>
      </c>
      <c r="AL68" s="84"/>
      <c r="AM68" s="87" t="str">
        <f t="shared" si="40"/>
        <v/>
      </c>
      <c r="AN68" s="88" t="str">
        <f t="shared" si="41"/>
        <v/>
      </c>
      <c r="AO68" s="84"/>
      <c r="AP68" s="87" t="str">
        <f t="shared" si="42"/>
        <v/>
      </c>
      <c r="AQ68" s="88" t="str">
        <f t="shared" si="43"/>
        <v/>
      </c>
      <c r="AR68" s="84"/>
    </row>
    <row r="69" spans="1:49" x14ac:dyDescent="0.25">
      <c r="A69" s="158" t="str">
        <f t="shared" si="30"/>
        <v/>
      </c>
      <c r="B69" s="158"/>
      <c r="C69" s="158" t="str">
        <f t="shared" si="31"/>
        <v/>
      </c>
      <c r="D69" s="158"/>
      <c r="E69" s="158" t="str">
        <f t="shared" si="32"/>
        <v/>
      </c>
      <c r="F69" s="158"/>
      <c r="G69" s="158" t="str">
        <f t="shared" si="33"/>
        <v/>
      </c>
      <c r="H69" s="158"/>
      <c r="J69" s="158" t="str">
        <f t="shared" si="34"/>
        <v/>
      </c>
      <c r="K69" s="158"/>
      <c r="L69" s="158" t="str">
        <f t="shared" si="35"/>
        <v/>
      </c>
      <c r="M69" s="158"/>
      <c r="N69" s="158" t="str">
        <f t="shared" si="36"/>
        <v/>
      </c>
      <c r="O69" s="158"/>
      <c r="P69" s="158" t="str">
        <f t="shared" si="37"/>
        <v/>
      </c>
      <c r="Q69" s="158"/>
      <c r="AJ69" s="87" t="str">
        <f t="shared" si="38"/>
        <v/>
      </c>
      <c r="AK69" s="88" t="str">
        <f t="shared" si="39"/>
        <v/>
      </c>
      <c r="AL69" s="84"/>
      <c r="AM69" s="87" t="str">
        <f t="shared" si="40"/>
        <v/>
      </c>
      <c r="AN69" s="88" t="str">
        <f t="shared" si="41"/>
        <v/>
      </c>
      <c r="AO69" s="84"/>
      <c r="AP69" s="87" t="str">
        <f t="shared" si="42"/>
        <v/>
      </c>
      <c r="AQ69" s="88" t="str">
        <f t="shared" si="43"/>
        <v/>
      </c>
      <c r="AR69" s="84"/>
    </row>
    <row r="70" spans="1:49" x14ac:dyDescent="0.25">
      <c r="A70" s="158" t="str">
        <f t="shared" si="30"/>
        <v/>
      </c>
      <c r="B70" s="158"/>
      <c r="C70" s="158" t="str">
        <f t="shared" si="31"/>
        <v/>
      </c>
      <c r="D70" s="158"/>
      <c r="E70" s="158" t="str">
        <f t="shared" si="32"/>
        <v/>
      </c>
      <c r="F70" s="158"/>
      <c r="G70" s="158" t="str">
        <f t="shared" si="33"/>
        <v/>
      </c>
      <c r="H70" s="158"/>
      <c r="J70" s="158" t="str">
        <f t="shared" si="34"/>
        <v/>
      </c>
      <c r="K70" s="158"/>
      <c r="L70" s="158" t="str">
        <f t="shared" si="35"/>
        <v/>
      </c>
      <c r="M70" s="158"/>
      <c r="N70" s="158" t="str">
        <f t="shared" si="36"/>
        <v/>
      </c>
      <c r="O70" s="158"/>
      <c r="P70" s="158" t="str">
        <f t="shared" si="37"/>
        <v/>
      </c>
      <c r="Q70" s="158"/>
      <c r="AJ70" s="87" t="str">
        <f t="shared" si="38"/>
        <v/>
      </c>
      <c r="AK70" s="88" t="str">
        <f t="shared" si="39"/>
        <v/>
      </c>
      <c r="AL70" s="84"/>
      <c r="AM70" s="87" t="str">
        <f t="shared" si="40"/>
        <v/>
      </c>
      <c r="AN70" s="88" t="str">
        <f t="shared" si="41"/>
        <v/>
      </c>
      <c r="AO70" s="84"/>
      <c r="AP70" s="87" t="str">
        <f t="shared" si="42"/>
        <v/>
      </c>
      <c r="AQ70" s="88" t="str">
        <f t="shared" si="43"/>
        <v/>
      </c>
      <c r="AR70" s="84"/>
    </row>
    <row r="71" spans="1:49" x14ac:dyDescent="0.25">
      <c r="A71" s="158" t="str">
        <f t="shared" si="30"/>
        <v/>
      </c>
      <c r="B71" s="158"/>
      <c r="C71" s="158" t="str">
        <f t="shared" si="31"/>
        <v/>
      </c>
      <c r="D71" s="158"/>
      <c r="E71" s="158" t="str">
        <f t="shared" si="32"/>
        <v/>
      </c>
      <c r="F71" s="158"/>
      <c r="G71" s="158" t="str">
        <f t="shared" si="33"/>
        <v/>
      </c>
      <c r="H71" s="158"/>
      <c r="J71" s="158" t="str">
        <f t="shared" si="34"/>
        <v/>
      </c>
      <c r="K71" s="158"/>
      <c r="L71" s="158" t="str">
        <f t="shared" si="35"/>
        <v/>
      </c>
      <c r="M71" s="158"/>
      <c r="N71" s="158" t="str">
        <f t="shared" si="36"/>
        <v/>
      </c>
      <c r="O71" s="158"/>
      <c r="P71" s="158" t="str">
        <f t="shared" si="37"/>
        <v/>
      </c>
      <c r="Q71" s="158"/>
      <c r="AJ71" s="87" t="str">
        <f t="shared" si="38"/>
        <v/>
      </c>
      <c r="AK71" s="88" t="str">
        <f t="shared" si="39"/>
        <v/>
      </c>
      <c r="AL71" s="84"/>
      <c r="AM71" s="87" t="str">
        <f t="shared" si="40"/>
        <v/>
      </c>
      <c r="AN71" s="88" t="str">
        <f t="shared" si="41"/>
        <v/>
      </c>
      <c r="AO71" s="84"/>
      <c r="AP71" s="87" t="str">
        <f t="shared" si="42"/>
        <v/>
      </c>
      <c r="AQ71" s="88" t="str">
        <f t="shared" si="43"/>
        <v/>
      </c>
      <c r="AR71" s="84"/>
    </row>
    <row r="72" spans="1:49" x14ac:dyDescent="0.25">
      <c r="A72" s="158" t="str">
        <f t="shared" si="30"/>
        <v/>
      </c>
      <c r="B72" s="158"/>
      <c r="C72" s="158" t="str">
        <f t="shared" si="31"/>
        <v/>
      </c>
      <c r="D72" s="158"/>
      <c r="E72" s="158" t="str">
        <f t="shared" si="32"/>
        <v/>
      </c>
      <c r="F72" s="158"/>
      <c r="G72" s="158" t="str">
        <f t="shared" si="33"/>
        <v/>
      </c>
      <c r="H72" s="158"/>
      <c r="J72" s="158" t="str">
        <f t="shared" si="34"/>
        <v/>
      </c>
      <c r="K72" s="158"/>
      <c r="L72" s="158" t="str">
        <f t="shared" si="35"/>
        <v/>
      </c>
      <c r="M72" s="158"/>
      <c r="N72" s="158" t="str">
        <f t="shared" si="36"/>
        <v/>
      </c>
      <c r="O72" s="158"/>
      <c r="P72" s="158" t="str">
        <f t="shared" si="37"/>
        <v/>
      </c>
      <c r="Q72" s="158"/>
      <c r="AL72" s="84"/>
      <c r="AM72" s="28" t="str">
        <f t="shared" si="40"/>
        <v/>
      </c>
      <c r="AN72" s="28" t="str">
        <f t="shared" si="41"/>
        <v/>
      </c>
      <c r="AP72" s="28" t="str">
        <f t="shared" si="42"/>
        <v/>
      </c>
      <c r="AQ72" s="28" t="str">
        <f t="shared" si="43"/>
        <v/>
      </c>
    </row>
    <row r="73" spans="1:49" x14ac:dyDescent="0.25">
      <c r="V73" s="158"/>
      <c r="W73" s="158"/>
      <c r="X73" s="158"/>
      <c r="Y73" s="158"/>
      <c r="Z73" s="158"/>
      <c r="AA73" s="158"/>
      <c r="AB73" s="158"/>
      <c r="AC73" s="158"/>
      <c r="AL73" s="84"/>
      <c r="AM73" s="28" t="str">
        <f t="shared" si="40"/>
        <v/>
      </c>
      <c r="AN73" s="28" t="str">
        <f t="shared" si="41"/>
        <v/>
      </c>
      <c r="AP73" s="28" t="str">
        <f>IF(A95="","",A95)</f>
        <v/>
      </c>
      <c r="AQ73" s="28" t="str">
        <f>IF(C95="","",C95)</f>
        <v/>
      </c>
    </row>
    <row r="74" spans="1:49" x14ac:dyDescent="0.25">
      <c r="A74" s="145" t="str">
        <f>AX23</f>
        <v>12 36</v>
      </c>
      <c r="B74" s="145"/>
      <c r="C74" s="145"/>
      <c r="D74" s="145"/>
      <c r="E74" s="145"/>
      <c r="F74" s="145"/>
      <c r="G74" s="145"/>
      <c r="H74" s="145"/>
      <c r="J74" s="145" t="str">
        <f>BE23</f>
        <v>24 48</v>
      </c>
      <c r="K74" s="145"/>
      <c r="L74" s="145"/>
      <c r="M74" s="145"/>
      <c r="N74" s="145"/>
      <c r="O74" s="145"/>
      <c r="P74" s="145"/>
      <c r="Q74" s="145"/>
      <c r="V74" s="158"/>
      <c r="W74" s="158"/>
      <c r="X74" s="158"/>
      <c r="Y74" s="158"/>
      <c r="Z74" s="158"/>
      <c r="AA74" s="158"/>
      <c r="AB74" s="158"/>
      <c r="AC74" s="158"/>
      <c r="AP74" s="28" t="str">
        <f>IF(A96="","",A96)</f>
        <v/>
      </c>
      <c r="AQ74" s="28" t="str">
        <f>IF(C96="","",C96)</f>
        <v/>
      </c>
      <c r="AV74" s="28" t="str">
        <f>IF(V76="","",V76)</f>
        <v/>
      </c>
      <c r="AW74" s="28" t="str">
        <f>IF(X76="","",X76)</f>
        <v/>
      </c>
    </row>
    <row r="75" spans="1:49" x14ac:dyDescent="0.25">
      <c r="A75" s="156" t="s">
        <v>62</v>
      </c>
      <c r="B75" s="156"/>
      <c r="C75" s="156" t="s">
        <v>63</v>
      </c>
      <c r="D75" s="156"/>
      <c r="E75" s="156" t="s">
        <v>64</v>
      </c>
      <c r="F75" s="156"/>
      <c r="G75" s="156" t="s">
        <v>65</v>
      </c>
      <c r="H75" s="156"/>
      <c r="J75" s="156" t="s">
        <v>62</v>
      </c>
      <c r="K75" s="156"/>
      <c r="L75" s="156" t="s">
        <v>63</v>
      </c>
      <c r="M75" s="156"/>
      <c r="N75" s="156" t="s">
        <v>64</v>
      </c>
      <c r="O75" s="156"/>
      <c r="P75" s="156" t="s">
        <v>65</v>
      </c>
      <c r="Q75" s="156"/>
      <c r="V75" s="158"/>
      <c r="W75" s="158"/>
      <c r="X75" s="158"/>
      <c r="Y75" s="158"/>
      <c r="Z75" s="158"/>
      <c r="AA75" s="158"/>
      <c r="AB75" s="158"/>
      <c r="AC75" s="158"/>
      <c r="AJ75" s="154" t="str">
        <f>[2]Vs!$J$79</f>
        <v>3/4L</v>
      </c>
      <c r="AK75" s="154"/>
      <c r="AL75" s="84"/>
      <c r="AM75" s="154" t="str">
        <f>[2]Vs!$V$59</f>
        <v>Final</v>
      </c>
      <c r="AN75" s="154"/>
      <c r="AP75" s="28" t="str">
        <f>IF(A97="","",A97)</f>
        <v/>
      </c>
      <c r="AQ75" s="28" t="str">
        <f>IF(C97="","",C97)</f>
        <v/>
      </c>
      <c r="AV75" s="28" t="str">
        <f>IF(V77="","",V77)</f>
        <v/>
      </c>
      <c r="AW75" s="28" t="str">
        <f>IF(X77="","",X77)</f>
        <v/>
      </c>
    </row>
    <row r="76" spans="1:49" x14ac:dyDescent="0.25">
      <c r="A76" s="157" t="s">
        <v>21</v>
      </c>
      <c r="B76" s="157"/>
      <c r="C76" s="157" t="s">
        <v>66</v>
      </c>
      <c r="D76" s="157"/>
      <c r="E76" s="157" t="s">
        <v>67</v>
      </c>
      <c r="F76" s="157"/>
      <c r="G76" s="157" t="s">
        <v>67</v>
      </c>
      <c r="H76" s="157"/>
      <c r="I76" s="83"/>
      <c r="J76" s="157" t="s">
        <v>21</v>
      </c>
      <c r="K76" s="157"/>
      <c r="L76" s="157" t="s">
        <v>66</v>
      </c>
      <c r="M76" s="157"/>
      <c r="N76" s="157" t="s">
        <v>67</v>
      </c>
      <c r="O76" s="157"/>
      <c r="P76" s="157" t="s">
        <v>67</v>
      </c>
      <c r="Q76" s="157"/>
      <c r="V76" s="158" t="str">
        <f>IF(ISERROR(BN39)=TRUE,"",BM39)</f>
        <v/>
      </c>
      <c r="W76" s="158"/>
      <c r="X76" s="158" t="str">
        <f>IF(ISERROR(BN39)=TRUE,"",BN39)</f>
        <v/>
      </c>
      <c r="Y76" s="158"/>
      <c r="Z76" s="158" t="str">
        <f>IF(ISERROR(BN39)=TRUE,"",BP39)</f>
        <v/>
      </c>
      <c r="AA76" s="158"/>
      <c r="AB76" s="158" t="str">
        <f>IF(ISERROR(BN39)=TRUE,"",BQ39)</f>
        <v/>
      </c>
      <c r="AC76" s="158"/>
      <c r="AJ76" s="85" t="s">
        <v>68</v>
      </c>
      <c r="AK76" s="85" t="s">
        <v>50</v>
      </c>
      <c r="AL76" s="86"/>
      <c r="AM76" s="85" t="s">
        <v>68</v>
      </c>
      <c r="AN76" s="85" t="s">
        <v>50</v>
      </c>
      <c r="AP76" s="28" t="str">
        <f>IF(A98="","",A98)</f>
        <v/>
      </c>
      <c r="AQ76" s="28" t="str">
        <f>IF(C98="","",C98)</f>
        <v/>
      </c>
      <c r="AV76" s="28" t="str">
        <f>IF(V78="","",V78)</f>
        <v/>
      </c>
      <c r="AW76" s="28" t="str">
        <f>IF(X78="","",X78)</f>
        <v/>
      </c>
    </row>
    <row r="77" spans="1:49" x14ac:dyDescent="0.25">
      <c r="A77" s="158" t="str">
        <f t="shared" ref="A77:A89" si="44">IF(ISERROR(AZ25)=TRUE,"",AY25)</f>
        <v/>
      </c>
      <c r="B77" s="158"/>
      <c r="C77" s="158" t="str">
        <f t="shared" ref="C77:C89" si="45">IF(ISERROR(AZ25)=TRUE,"",AZ25)</f>
        <v/>
      </c>
      <c r="D77" s="158"/>
      <c r="E77" s="158" t="str">
        <f t="shared" ref="E77:E89" si="46">IF(ISERROR(AZ25)=TRUE,"",BB25)</f>
        <v/>
      </c>
      <c r="F77" s="158"/>
      <c r="G77" s="158" t="str">
        <f t="shared" ref="G77:G89" si="47">IF(ISERROR(AZ25)=TRUE,"",BC25)</f>
        <v/>
      </c>
      <c r="H77" s="158"/>
      <c r="J77" s="158" t="str">
        <f t="shared" ref="J77:J89" si="48">IF(ISERROR(BG25)=TRUE,"",BF25)</f>
        <v/>
      </c>
      <c r="K77" s="158"/>
      <c r="L77" s="158" t="str">
        <f t="shared" ref="L77:L89" si="49">IF(ISERROR(BG25)=TRUE,"",BG25)</f>
        <v/>
      </c>
      <c r="M77" s="158"/>
      <c r="N77" s="158" t="str">
        <f t="shared" ref="N77:N89" si="50">IF(ISERROR(BG25)=TRUE,"",BI25)</f>
        <v/>
      </c>
      <c r="O77" s="158"/>
      <c r="P77" s="158" t="str">
        <f t="shared" ref="P77:P89" si="51">IF(ISERROR(BG25)=TRUE,"",BJ25)</f>
        <v/>
      </c>
      <c r="Q77" s="158"/>
      <c r="V77" s="158" t="str">
        <f>IF(ISERROR(BN40)=TRUE,"",BM40)</f>
        <v/>
      </c>
      <c r="W77" s="158"/>
      <c r="X77" s="158" t="str">
        <f>IF(ISERROR(BN40)=TRUE,"",BN40)</f>
        <v/>
      </c>
      <c r="Y77" s="158"/>
      <c r="Z77" s="158" t="str">
        <f>IF(ISERROR(BN40)=TRUE,"",BP40)</f>
        <v/>
      </c>
      <c r="AA77" s="158"/>
      <c r="AB77" s="158" t="str">
        <f>IF(ISERROR(BN40)=TRUE,"",BQ40)</f>
        <v/>
      </c>
      <c r="AC77" s="158"/>
      <c r="AJ77" s="87" t="str">
        <f t="shared" ref="AJ77:AJ88" si="52">IF(J77="","",J77)</f>
        <v/>
      </c>
      <c r="AK77" s="88" t="str">
        <f t="shared" ref="AK77:AK88" si="53">IF(L77="","",L77)</f>
        <v/>
      </c>
      <c r="AL77" s="84"/>
      <c r="AM77" s="87" t="str">
        <f t="shared" ref="AM77:AM88" si="54">IF(E93="","",E93)</f>
        <v/>
      </c>
      <c r="AN77" s="88" t="str">
        <f t="shared" ref="AN77:AN88" si="55">IF(G93="","",G93)</f>
        <v/>
      </c>
      <c r="AV77" s="28" t="str">
        <f>IF(V79="","",V79)</f>
        <v/>
      </c>
      <c r="AW77" s="28" t="str">
        <f>IF(X79="","",X79)</f>
        <v/>
      </c>
    </row>
    <row r="78" spans="1:49" x14ac:dyDescent="0.25">
      <c r="A78" s="158" t="str">
        <f t="shared" si="44"/>
        <v/>
      </c>
      <c r="B78" s="158"/>
      <c r="C78" s="158" t="str">
        <f t="shared" si="45"/>
        <v/>
      </c>
      <c r="D78" s="158"/>
      <c r="E78" s="158" t="str">
        <f t="shared" si="46"/>
        <v/>
      </c>
      <c r="F78" s="158"/>
      <c r="G78" s="158" t="str">
        <f t="shared" si="47"/>
        <v/>
      </c>
      <c r="H78" s="158"/>
      <c r="J78" s="158" t="str">
        <f t="shared" si="48"/>
        <v/>
      </c>
      <c r="K78" s="158"/>
      <c r="L78" s="158" t="str">
        <f t="shared" si="49"/>
        <v/>
      </c>
      <c r="M78" s="158"/>
      <c r="N78" s="158" t="str">
        <f t="shared" si="50"/>
        <v/>
      </c>
      <c r="O78" s="158"/>
      <c r="P78" s="158" t="str">
        <f t="shared" si="51"/>
        <v/>
      </c>
      <c r="Q78" s="158"/>
      <c r="AJ78" s="87" t="str">
        <f t="shared" si="52"/>
        <v/>
      </c>
      <c r="AK78" s="88" t="str">
        <f t="shared" si="53"/>
        <v/>
      </c>
      <c r="AL78" s="84"/>
      <c r="AM78" s="87" t="str">
        <f t="shared" si="54"/>
        <v/>
      </c>
      <c r="AN78" s="88" t="str">
        <f t="shared" si="55"/>
        <v/>
      </c>
    </row>
    <row r="79" spans="1:49" x14ac:dyDescent="0.25">
      <c r="A79" s="158" t="str">
        <f t="shared" si="44"/>
        <v/>
      </c>
      <c r="B79" s="158"/>
      <c r="C79" s="158" t="str">
        <f t="shared" si="45"/>
        <v/>
      </c>
      <c r="D79" s="158"/>
      <c r="E79" s="158" t="str">
        <f t="shared" si="46"/>
        <v/>
      </c>
      <c r="F79" s="158"/>
      <c r="G79" s="158" t="str">
        <f t="shared" si="47"/>
        <v/>
      </c>
      <c r="H79" s="158"/>
      <c r="J79" s="158" t="str">
        <f t="shared" si="48"/>
        <v/>
      </c>
      <c r="K79" s="158"/>
      <c r="L79" s="158" t="str">
        <f t="shared" si="49"/>
        <v/>
      </c>
      <c r="M79" s="158"/>
      <c r="N79" s="158" t="str">
        <f t="shared" si="50"/>
        <v/>
      </c>
      <c r="O79" s="158"/>
      <c r="P79" s="158" t="str">
        <f t="shared" si="51"/>
        <v/>
      </c>
      <c r="Q79" s="158"/>
      <c r="AJ79" s="87" t="str">
        <f t="shared" si="52"/>
        <v/>
      </c>
      <c r="AK79" s="88" t="str">
        <f t="shared" si="53"/>
        <v/>
      </c>
      <c r="AL79" s="84"/>
      <c r="AM79" s="87" t="str">
        <f t="shared" si="54"/>
        <v/>
      </c>
      <c r="AN79" s="88" t="str">
        <f t="shared" si="55"/>
        <v/>
      </c>
      <c r="AV79" s="87" t="str">
        <f>IF(A69="","",A69)</f>
        <v/>
      </c>
      <c r="AW79" s="88" t="str">
        <f>IF(C69="","",C69)</f>
        <v/>
      </c>
    </row>
    <row r="80" spans="1:49" x14ac:dyDescent="0.25">
      <c r="A80" s="158" t="str">
        <f t="shared" si="44"/>
        <v/>
      </c>
      <c r="B80" s="158"/>
      <c r="C80" s="158" t="str">
        <f t="shared" si="45"/>
        <v/>
      </c>
      <c r="D80" s="158"/>
      <c r="E80" s="158" t="str">
        <f t="shared" si="46"/>
        <v/>
      </c>
      <c r="F80" s="158"/>
      <c r="G80" s="158" t="str">
        <f t="shared" si="47"/>
        <v/>
      </c>
      <c r="H80" s="158"/>
      <c r="J80" s="158" t="str">
        <f t="shared" si="48"/>
        <v/>
      </c>
      <c r="K80" s="158"/>
      <c r="L80" s="158" t="str">
        <f t="shared" si="49"/>
        <v/>
      </c>
      <c r="M80" s="158"/>
      <c r="N80" s="158" t="str">
        <f t="shared" si="50"/>
        <v/>
      </c>
      <c r="O80" s="158"/>
      <c r="P80" s="158" t="str">
        <f t="shared" si="51"/>
        <v/>
      </c>
      <c r="Q80" s="158"/>
      <c r="AJ80" s="87" t="str">
        <f t="shared" si="52"/>
        <v/>
      </c>
      <c r="AK80" s="88" t="str">
        <f t="shared" si="53"/>
        <v/>
      </c>
      <c r="AL80" s="84"/>
      <c r="AM80" s="87" t="str">
        <f t="shared" si="54"/>
        <v/>
      </c>
      <c r="AN80" s="88" t="str">
        <f t="shared" si="55"/>
        <v/>
      </c>
      <c r="AV80" s="87" t="str">
        <f>IF(A70="","",A70)</f>
        <v/>
      </c>
      <c r="AW80" s="88" t="str">
        <f>IF(C70="","",C70)</f>
        <v/>
      </c>
    </row>
    <row r="81" spans="1:49" x14ac:dyDescent="0.25">
      <c r="A81" s="158" t="str">
        <f t="shared" si="44"/>
        <v/>
      </c>
      <c r="B81" s="158"/>
      <c r="C81" s="158" t="str">
        <f t="shared" si="45"/>
        <v/>
      </c>
      <c r="D81" s="158"/>
      <c r="E81" s="158" t="str">
        <f t="shared" si="46"/>
        <v/>
      </c>
      <c r="F81" s="158"/>
      <c r="G81" s="158" t="str">
        <f t="shared" si="47"/>
        <v/>
      </c>
      <c r="H81" s="158"/>
      <c r="J81" s="158" t="str">
        <f t="shared" si="48"/>
        <v/>
      </c>
      <c r="K81" s="158"/>
      <c r="L81" s="158" t="str">
        <f t="shared" si="49"/>
        <v/>
      </c>
      <c r="M81" s="158"/>
      <c r="N81" s="158" t="str">
        <f t="shared" si="50"/>
        <v/>
      </c>
      <c r="O81" s="158"/>
      <c r="P81" s="158" t="str">
        <f t="shared" si="51"/>
        <v/>
      </c>
      <c r="Q81" s="158"/>
      <c r="AJ81" s="87" t="str">
        <f t="shared" si="52"/>
        <v/>
      </c>
      <c r="AK81" s="88" t="str">
        <f t="shared" si="53"/>
        <v/>
      </c>
      <c r="AL81" s="84"/>
      <c r="AM81" s="87" t="str">
        <f t="shared" si="54"/>
        <v/>
      </c>
      <c r="AN81" s="88" t="str">
        <f t="shared" si="55"/>
        <v/>
      </c>
      <c r="AV81" s="87" t="str">
        <f>IF(A71="","",A71)</f>
        <v/>
      </c>
      <c r="AW81" s="88" t="str">
        <f>IF(C71="","",C71)</f>
        <v/>
      </c>
    </row>
    <row r="82" spans="1:49" x14ac:dyDescent="0.25">
      <c r="A82" s="158" t="str">
        <f t="shared" si="44"/>
        <v/>
      </c>
      <c r="B82" s="158"/>
      <c r="C82" s="158" t="str">
        <f t="shared" si="45"/>
        <v/>
      </c>
      <c r="D82" s="158"/>
      <c r="E82" s="158" t="str">
        <f t="shared" si="46"/>
        <v/>
      </c>
      <c r="F82" s="158"/>
      <c r="G82" s="158" t="str">
        <f t="shared" si="47"/>
        <v/>
      </c>
      <c r="H82" s="158"/>
      <c r="J82" s="158" t="str">
        <f t="shared" si="48"/>
        <v/>
      </c>
      <c r="K82" s="158"/>
      <c r="L82" s="158" t="str">
        <f t="shared" si="49"/>
        <v/>
      </c>
      <c r="M82" s="158"/>
      <c r="N82" s="158" t="str">
        <f t="shared" si="50"/>
        <v/>
      </c>
      <c r="O82" s="158"/>
      <c r="P82" s="158" t="str">
        <f t="shared" si="51"/>
        <v/>
      </c>
      <c r="Q82" s="158"/>
      <c r="AJ82" s="87" t="str">
        <f t="shared" si="52"/>
        <v/>
      </c>
      <c r="AK82" s="88" t="str">
        <f t="shared" si="53"/>
        <v/>
      </c>
      <c r="AL82" s="84"/>
      <c r="AM82" s="87" t="str">
        <f t="shared" si="54"/>
        <v/>
      </c>
      <c r="AN82" s="88" t="str">
        <f t="shared" si="55"/>
        <v/>
      </c>
      <c r="AV82" s="87" t="str">
        <f>IF(A72="","",A72)</f>
        <v/>
      </c>
      <c r="AW82" s="88" t="str">
        <f>IF(C72="","",C72)</f>
        <v/>
      </c>
    </row>
    <row r="83" spans="1:49" x14ac:dyDescent="0.25">
      <c r="A83" s="158" t="str">
        <f t="shared" si="44"/>
        <v/>
      </c>
      <c r="B83" s="158"/>
      <c r="C83" s="158" t="str">
        <f t="shared" si="45"/>
        <v/>
      </c>
      <c r="D83" s="158"/>
      <c r="E83" s="158" t="str">
        <f t="shared" si="46"/>
        <v/>
      </c>
      <c r="F83" s="158"/>
      <c r="G83" s="158" t="str">
        <f t="shared" si="47"/>
        <v/>
      </c>
      <c r="H83" s="158"/>
      <c r="J83" s="158" t="str">
        <f t="shared" si="48"/>
        <v/>
      </c>
      <c r="K83" s="158"/>
      <c r="L83" s="158" t="str">
        <f t="shared" si="49"/>
        <v/>
      </c>
      <c r="M83" s="158"/>
      <c r="N83" s="158" t="str">
        <f t="shared" si="50"/>
        <v/>
      </c>
      <c r="O83" s="158"/>
      <c r="P83" s="158" t="str">
        <f t="shared" si="51"/>
        <v/>
      </c>
      <c r="Q83" s="158"/>
      <c r="AJ83" s="87" t="str">
        <f t="shared" si="52"/>
        <v/>
      </c>
      <c r="AK83" s="88" t="str">
        <f t="shared" si="53"/>
        <v/>
      </c>
      <c r="AL83" s="84"/>
      <c r="AM83" s="87" t="str">
        <f t="shared" si="54"/>
        <v/>
      </c>
      <c r="AN83" s="88" t="str">
        <f t="shared" si="55"/>
        <v/>
      </c>
    </row>
    <row r="84" spans="1:49" x14ac:dyDescent="0.25">
      <c r="A84" s="158" t="str">
        <f t="shared" si="44"/>
        <v/>
      </c>
      <c r="B84" s="158"/>
      <c r="C84" s="158" t="str">
        <f t="shared" si="45"/>
        <v/>
      </c>
      <c r="D84" s="158"/>
      <c r="E84" s="158" t="str">
        <f t="shared" si="46"/>
        <v/>
      </c>
      <c r="F84" s="158"/>
      <c r="G84" s="158" t="str">
        <f t="shared" si="47"/>
        <v/>
      </c>
      <c r="H84" s="158"/>
      <c r="J84" s="158" t="str">
        <f t="shared" si="48"/>
        <v/>
      </c>
      <c r="K84" s="158"/>
      <c r="L84" s="158" t="str">
        <f t="shared" si="49"/>
        <v/>
      </c>
      <c r="M84" s="158"/>
      <c r="N84" s="158" t="str">
        <f t="shared" si="50"/>
        <v/>
      </c>
      <c r="O84" s="158"/>
      <c r="P84" s="158" t="str">
        <f t="shared" si="51"/>
        <v/>
      </c>
      <c r="Q84" s="158"/>
      <c r="S84" s="154" t="s">
        <v>69</v>
      </c>
      <c r="T84" s="154"/>
      <c r="U84" s="154"/>
      <c r="AJ84" s="87" t="str">
        <f t="shared" si="52"/>
        <v/>
      </c>
      <c r="AK84" s="88" t="str">
        <f t="shared" si="53"/>
        <v/>
      </c>
      <c r="AL84" s="84"/>
      <c r="AM84" s="87" t="str">
        <f t="shared" si="54"/>
        <v/>
      </c>
      <c r="AN84" s="88" t="str">
        <f t="shared" si="55"/>
        <v/>
      </c>
    </row>
    <row r="85" spans="1:49" ht="18" x14ac:dyDescent="0.35">
      <c r="A85" s="158" t="str">
        <f t="shared" si="44"/>
        <v/>
      </c>
      <c r="B85" s="158"/>
      <c r="C85" s="158" t="str">
        <f t="shared" si="45"/>
        <v/>
      </c>
      <c r="D85" s="158"/>
      <c r="E85" s="158" t="str">
        <f t="shared" si="46"/>
        <v/>
      </c>
      <c r="F85" s="158"/>
      <c r="G85" s="158" t="str">
        <f t="shared" si="47"/>
        <v/>
      </c>
      <c r="H85" s="158"/>
      <c r="J85" s="158" t="str">
        <f t="shared" si="48"/>
        <v/>
      </c>
      <c r="K85" s="158"/>
      <c r="L85" s="158" t="str">
        <f t="shared" si="49"/>
        <v/>
      </c>
      <c r="M85" s="158"/>
      <c r="N85" s="158" t="str">
        <f t="shared" si="50"/>
        <v/>
      </c>
      <c r="O85" s="158"/>
      <c r="P85" s="158" t="str">
        <f t="shared" si="51"/>
        <v/>
      </c>
      <c r="Q85" s="158"/>
      <c r="S85" s="159" t="s">
        <v>70</v>
      </c>
      <c r="T85" s="159"/>
      <c r="U85" s="89" t="e">
        <f>CF25</f>
        <v>#REF!</v>
      </c>
      <c r="AJ85" s="87" t="str">
        <f t="shared" si="52"/>
        <v/>
      </c>
      <c r="AK85" s="88" t="str">
        <f t="shared" si="53"/>
        <v/>
      </c>
      <c r="AL85" s="84"/>
      <c r="AM85" s="87" t="str">
        <f t="shared" si="54"/>
        <v/>
      </c>
      <c r="AN85" s="88" t="str">
        <f t="shared" si="55"/>
        <v/>
      </c>
    </row>
    <row r="86" spans="1:49" x14ac:dyDescent="0.25">
      <c r="A86" s="158" t="str">
        <f t="shared" si="44"/>
        <v/>
      </c>
      <c r="B86" s="158"/>
      <c r="C86" s="158" t="str">
        <f t="shared" si="45"/>
        <v/>
      </c>
      <c r="D86" s="158"/>
      <c r="E86" s="158" t="str">
        <f t="shared" si="46"/>
        <v/>
      </c>
      <c r="F86" s="158"/>
      <c r="G86" s="158" t="str">
        <f t="shared" si="47"/>
        <v/>
      </c>
      <c r="H86" s="158"/>
      <c r="J86" s="158" t="str">
        <f t="shared" si="48"/>
        <v/>
      </c>
      <c r="K86" s="158"/>
      <c r="L86" s="158" t="str">
        <f t="shared" si="49"/>
        <v/>
      </c>
      <c r="M86" s="158"/>
      <c r="N86" s="158" t="str">
        <f t="shared" si="50"/>
        <v/>
      </c>
      <c r="O86" s="158"/>
      <c r="P86" s="158" t="str">
        <f t="shared" si="51"/>
        <v/>
      </c>
      <c r="Q86" s="158"/>
      <c r="S86" s="159" t="s">
        <v>54</v>
      </c>
      <c r="T86" s="159"/>
      <c r="U86" s="69" t="e">
        <f>CF26</f>
        <v>#REF!</v>
      </c>
      <c r="AJ86" s="87" t="str">
        <f t="shared" si="52"/>
        <v/>
      </c>
      <c r="AK86" s="88" t="str">
        <f t="shared" si="53"/>
        <v/>
      </c>
      <c r="AL86" s="84"/>
      <c r="AM86" s="87" t="str">
        <f t="shared" si="54"/>
        <v/>
      </c>
      <c r="AN86" s="88" t="str">
        <f t="shared" si="55"/>
        <v/>
      </c>
    </row>
    <row r="87" spans="1:49" x14ac:dyDescent="0.25">
      <c r="A87" s="158" t="str">
        <f t="shared" si="44"/>
        <v/>
      </c>
      <c r="B87" s="158"/>
      <c r="C87" s="158" t="str">
        <f t="shared" si="45"/>
        <v/>
      </c>
      <c r="D87" s="158"/>
      <c r="E87" s="158" t="str">
        <f t="shared" si="46"/>
        <v/>
      </c>
      <c r="F87" s="158"/>
      <c r="G87" s="158" t="str">
        <f t="shared" si="47"/>
        <v/>
      </c>
      <c r="H87" s="158"/>
      <c r="J87" s="158" t="str">
        <f t="shared" si="48"/>
        <v/>
      </c>
      <c r="K87" s="158"/>
      <c r="L87" s="158" t="str">
        <f t="shared" si="49"/>
        <v/>
      </c>
      <c r="M87" s="158"/>
      <c r="N87" s="158" t="str">
        <f t="shared" si="50"/>
        <v/>
      </c>
      <c r="O87" s="158"/>
      <c r="P87" s="158" t="str">
        <f t="shared" si="51"/>
        <v/>
      </c>
      <c r="Q87" s="158"/>
      <c r="AJ87" s="87" t="str">
        <f t="shared" si="52"/>
        <v/>
      </c>
      <c r="AK87" s="88" t="str">
        <f t="shared" si="53"/>
        <v/>
      </c>
      <c r="AM87" s="87" t="str">
        <f t="shared" si="54"/>
        <v/>
      </c>
      <c r="AN87" s="88" t="str">
        <f t="shared" si="55"/>
        <v/>
      </c>
    </row>
    <row r="88" spans="1:49" x14ac:dyDescent="0.25">
      <c r="A88" s="158" t="str">
        <f t="shared" si="44"/>
        <v/>
      </c>
      <c r="B88" s="158"/>
      <c r="C88" s="158" t="str">
        <f t="shared" si="45"/>
        <v/>
      </c>
      <c r="D88" s="158"/>
      <c r="E88" s="158" t="str">
        <f t="shared" si="46"/>
        <v/>
      </c>
      <c r="F88" s="158"/>
      <c r="G88" s="158" t="str">
        <f t="shared" si="47"/>
        <v/>
      </c>
      <c r="H88" s="158"/>
      <c r="J88" s="158" t="str">
        <f t="shared" si="48"/>
        <v/>
      </c>
      <c r="K88" s="158"/>
      <c r="L88" s="158" t="str">
        <f t="shared" si="49"/>
        <v/>
      </c>
      <c r="M88" s="158"/>
      <c r="N88" s="158" t="str">
        <f t="shared" si="50"/>
        <v/>
      </c>
      <c r="O88" s="158"/>
      <c r="P88" s="158" t="str">
        <f t="shared" si="51"/>
        <v/>
      </c>
      <c r="Q88" s="158"/>
      <c r="S88" s="160" t="s">
        <v>71</v>
      </c>
      <c r="T88" s="160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J88" s="87" t="str">
        <f t="shared" si="52"/>
        <v/>
      </c>
      <c r="AK88" s="88" t="str">
        <f t="shared" si="53"/>
        <v/>
      </c>
      <c r="AM88" s="87" t="str">
        <f t="shared" si="54"/>
        <v/>
      </c>
      <c r="AN88" s="88" t="str">
        <f t="shared" si="55"/>
        <v/>
      </c>
    </row>
    <row r="89" spans="1:49" x14ac:dyDescent="0.25">
      <c r="A89" s="158" t="str">
        <f t="shared" si="44"/>
        <v/>
      </c>
      <c r="B89" s="158"/>
      <c r="C89" s="158" t="str">
        <f t="shared" si="45"/>
        <v/>
      </c>
      <c r="D89" s="158"/>
      <c r="E89" s="158" t="str">
        <f t="shared" si="46"/>
        <v/>
      </c>
      <c r="F89" s="158"/>
      <c r="G89" s="158" t="str">
        <f t="shared" si="47"/>
        <v/>
      </c>
      <c r="H89" s="158"/>
      <c r="J89" s="158" t="str">
        <f t="shared" si="48"/>
        <v/>
      </c>
      <c r="K89" s="158"/>
      <c r="L89" s="158" t="str">
        <f t="shared" si="49"/>
        <v/>
      </c>
      <c r="M89" s="158"/>
      <c r="N89" s="158" t="str">
        <f t="shared" si="50"/>
        <v/>
      </c>
      <c r="O89" s="158"/>
      <c r="P89" s="158" t="str">
        <f t="shared" si="51"/>
        <v/>
      </c>
      <c r="Q89" s="158"/>
      <c r="S89" s="160"/>
      <c r="T89" s="160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M89" s="28" t="str">
        <f>IF(V74="","",V74)</f>
        <v/>
      </c>
      <c r="AN89" s="28" t="str">
        <f>IF(X74="","",X74)</f>
        <v/>
      </c>
    </row>
    <row r="90" spans="1:49" x14ac:dyDescent="0.25">
      <c r="C90" s="28" t="str">
        <f>IF(ISERROR(BG38)=TRUE,"",BJ38)</f>
        <v/>
      </c>
      <c r="E90" s="145" t="str">
        <f>BL23</f>
        <v>Final</v>
      </c>
      <c r="F90" s="145"/>
      <c r="G90" s="145"/>
      <c r="H90" s="145"/>
      <c r="I90" s="145"/>
      <c r="J90" s="145"/>
      <c r="K90" s="145"/>
      <c r="L90" s="145"/>
    </row>
    <row r="91" spans="1:49" x14ac:dyDescent="0.25">
      <c r="E91" s="156" t="s">
        <v>62</v>
      </c>
      <c r="F91" s="156"/>
      <c r="G91" s="156" t="s">
        <v>63</v>
      </c>
      <c r="H91" s="156"/>
      <c r="I91" s="156" t="s">
        <v>64</v>
      </c>
      <c r="J91" s="156"/>
      <c r="K91" s="156" t="s">
        <v>65</v>
      </c>
      <c r="L91" s="156"/>
    </row>
    <row r="92" spans="1:49" x14ac:dyDescent="0.25">
      <c r="E92" s="157" t="s">
        <v>21</v>
      </c>
      <c r="F92" s="157"/>
      <c r="G92" s="157" t="s">
        <v>66</v>
      </c>
      <c r="H92" s="157"/>
      <c r="I92" s="157" t="s">
        <v>67</v>
      </c>
      <c r="J92" s="157"/>
      <c r="K92" s="157" t="s">
        <v>67</v>
      </c>
      <c r="L92" s="157"/>
    </row>
    <row r="93" spans="1:49" x14ac:dyDescent="0.25">
      <c r="E93" s="158" t="str">
        <f t="shared" ref="E93:E104" si="56">IF(ISERROR(BN25)=TRUE,"",BM25)</f>
        <v/>
      </c>
      <c r="F93" s="158"/>
      <c r="G93" s="158" t="str">
        <f t="shared" ref="G93:G104" si="57">IF(ISERROR(BN25)=TRUE,"",BN25)</f>
        <v/>
      </c>
      <c r="H93" s="158"/>
      <c r="I93" s="158" t="str">
        <f t="shared" ref="I93:I104" si="58">IF(ISERROR(BN25)=TRUE,"",BP25)</f>
        <v/>
      </c>
      <c r="J93" s="158"/>
      <c r="K93" s="158" t="str">
        <f t="shared" ref="K93:K104" si="59">IF(ISERROR(BN25)=TRUE,"",BQ25)</f>
        <v/>
      </c>
      <c r="L93" s="158"/>
      <c r="AM93" s="28" t="str">
        <f>IF(V75="","",V75)</f>
        <v/>
      </c>
      <c r="AN93" s="28" t="str">
        <f>IF(X75="","",X75)</f>
        <v/>
      </c>
    </row>
    <row r="94" spans="1:49" x14ac:dyDescent="0.25">
      <c r="E94" s="158" t="str">
        <f t="shared" si="56"/>
        <v/>
      </c>
      <c r="F94" s="158"/>
      <c r="G94" s="158" t="str">
        <f t="shared" si="57"/>
        <v/>
      </c>
      <c r="H94" s="158"/>
      <c r="I94" s="158" t="str">
        <f t="shared" si="58"/>
        <v/>
      </c>
      <c r="J94" s="158"/>
      <c r="K94" s="158" t="str">
        <f t="shared" si="59"/>
        <v/>
      </c>
      <c r="L94" s="158"/>
    </row>
    <row r="95" spans="1:49" x14ac:dyDescent="0.25">
      <c r="A95" s="158" t="str">
        <f>IF(ISERROR(AZ38)=TRUE,"",AY38)</f>
        <v/>
      </c>
      <c r="B95" s="158"/>
      <c r="E95" s="158" t="str">
        <f t="shared" si="56"/>
        <v/>
      </c>
      <c r="F95" s="158"/>
      <c r="G95" s="158" t="str">
        <f t="shared" si="57"/>
        <v/>
      </c>
      <c r="H95" s="158"/>
      <c r="I95" s="158" t="str">
        <f t="shared" si="58"/>
        <v/>
      </c>
      <c r="J95" s="158"/>
      <c r="K95" s="158" t="str">
        <f t="shared" si="59"/>
        <v/>
      </c>
      <c r="L95" s="158"/>
    </row>
    <row r="96" spans="1:49" x14ac:dyDescent="0.25">
      <c r="A96" s="158" t="str">
        <f>IF(ISERROR(AZ39)=TRUE,"",AY39)</f>
        <v/>
      </c>
      <c r="B96" s="158"/>
      <c r="E96" s="158" t="str">
        <f t="shared" si="56"/>
        <v/>
      </c>
      <c r="F96" s="158"/>
      <c r="G96" s="158" t="str">
        <f t="shared" si="57"/>
        <v/>
      </c>
      <c r="H96" s="158"/>
      <c r="I96" s="158" t="str">
        <f t="shared" si="58"/>
        <v/>
      </c>
      <c r="J96" s="158"/>
      <c r="K96" s="158" t="str">
        <f t="shared" si="59"/>
        <v/>
      </c>
      <c r="L96" s="158"/>
    </row>
    <row r="97" spans="1:34" x14ac:dyDescent="0.25">
      <c r="A97" s="158" t="str">
        <f>IF(ISERROR(AZ40)=TRUE,"",AY40)</f>
        <v/>
      </c>
      <c r="B97" s="158"/>
      <c r="E97" s="158" t="str">
        <f t="shared" si="56"/>
        <v/>
      </c>
      <c r="F97" s="158"/>
      <c r="G97" s="158" t="str">
        <f t="shared" si="57"/>
        <v/>
      </c>
      <c r="H97" s="158"/>
      <c r="I97" s="158" t="str">
        <f t="shared" si="58"/>
        <v/>
      </c>
      <c r="J97" s="158"/>
      <c r="K97" s="158" t="str">
        <f t="shared" si="59"/>
        <v/>
      </c>
      <c r="L97" s="158"/>
    </row>
    <row r="98" spans="1:34" x14ac:dyDescent="0.25">
      <c r="E98" s="158" t="str">
        <f t="shared" si="56"/>
        <v/>
      </c>
      <c r="F98" s="158"/>
      <c r="G98" s="158" t="str">
        <f t="shared" si="57"/>
        <v/>
      </c>
      <c r="H98" s="158"/>
      <c r="I98" s="158" t="str">
        <f t="shared" si="58"/>
        <v/>
      </c>
      <c r="J98" s="158"/>
      <c r="K98" s="158" t="str">
        <f t="shared" si="59"/>
        <v/>
      </c>
      <c r="L98" s="158"/>
    </row>
    <row r="99" spans="1:34" x14ac:dyDescent="0.25">
      <c r="E99" s="158" t="str">
        <f t="shared" si="56"/>
        <v/>
      </c>
      <c r="F99" s="158"/>
      <c r="G99" s="158" t="str">
        <f t="shared" si="57"/>
        <v/>
      </c>
      <c r="H99" s="158"/>
      <c r="I99" s="158" t="str">
        <f t="shared" si="58"/>
        <v/>
      </c>
      <c r="J99" s="158"/>
      <c r="K99" s="158" t="str">
        <f t="shared" si="59"/>
        <v/>
      </c>
      <c r="L99" s="158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  <c r="AD99" s="83"/>
      <c r="AE99" s="83"/>
      <c r="AF99" s="83"/>
      <c r="AG99" s="83"/>
      <c r="AH99" s="83"/>
    </row>
    <row r="100" spans="1:34" x14ac:dyDescent="0.25">
      <c r="E100" s="158" t="str">
        <f t="shared" si="56"/>
        <v/>
      </c>
      <c r="F100" s="158"/>
      <c r="G100" s="158" t="str">
        <f t="shared" si="57"/>
        <v/>
      </c>
      <c r="H100" s="158"/>
      <c r="I100" s="158" t="str">
        <f t="shared" si="58"/>
        <v/>
      </c>
      <c r="J100" s="158"/>
      <c r="K100" s="158" t="str">
        <f t="shared" si="59"/>
        <v/>
      </c>
      <c r="L100" s="158"/>
    </row>
    <row r="101" spans="1:34" x14ac:dyDescent="0.25">
      <c r="E101" s="158" t="str">
        <f t="shared" si="56"/>
        <v/>
      </c>
      <c r="F101" s="158"/>
      <c r="G101" s="158" t="str">
        <f t="shared" si="57"/>
        <v/>
      </c>
      <c r="H101" s="158"/>
      <c r="I101" s="158" t="str">
        <f t="shared" si="58"/>
        <v/>
      </c>
      <c r="J101" s="158"/>
      <c r="K101" s="158" t="str">
        <f t="shared" si="59"/>
        <v/>
      </c>
      <c r="L101" s="158"/>
    </row>
    <row r="102" spans="1:34" x14ac:dyDescent="0.25">
      <c r="E102" s="158" t="str">
        <f t="shared" si="56"/>
        <v/>
      </c>
      <c r="F102" s="158"/>
      <c r="G102" s="158" t="str">
        <f t="shared" si="57"/>
        <v/>
      </c>
      <c r="H102" s="158"/>
      <c r="I102" s="158" t="str">
        <f t="shared" si="58"/>
        <v/>
      </c>
      <c r="J102" s="158"/>
      <c r="K102" s="158" t="str">
        <f t="shared" si="59"/>
        <v/>
      </c>
      <c r="L102" s="158"/>
    </row>
    <row r="103" spans="1:34" x14ac:dyDescent="0.25">
      <c r="E103" s="158" t="str">
        <f t="shared" si="56"/>
        <v/>
      </c>
      <c r="F103" s="158"/>
      <c r="G103" s="158" t="str">
        <f t="shared" si="57"/>
        <v/>
      </c>
      <c r="H103" s="158"/>
      <c r="I103" s="158" t="str">
        <f t="shared" si="58"/>
        <v/>
      </c>
      <c r="J103" s="158"/>
      <c r="K103" s="158" t="str">
        <f t="shared" si="59"/>
        <v/>
      </c>
      <c r="L103" s="158"/>
    </row>
    <row r="104" spans="1:34" x14ac:dyDescent="0.25">
      <c r="E104" s="158" t="str">
        <f t="shared" si="56"/>
        <v/>
      </c>
      <c r="F104" s="158"/>
      <c r="G104" s="158" t="str">
        <f t="shared" si="57"/>
        <v/>
      </c>
      <c r="H104" s="158"/>
      <c r="I104" s="158" t="str">
        <f t="shared" si="58"/>
        <v/>
      </c>
      <c r="J104" s="158"/>
      <c r="K104" s="158" t="str">
        <f t="shared" si="59"/>
        <v/>
      </c>
      <c r="L104" s="158"/>
    </row>
  </sheetData>
  <mergeCells count="427"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1" t="s">
        <v>72</v>
      </c>
      <c r="E1" s="26"/>
      <c r="F1" s="26"/>
      <c r="G1" s="26"/>
      <c r="H1" s="26"/>
      <c r="I1" s="91" t="s">
        <v>73</v>
      </c>
      <c r="J1" s="92"/>
      <c r="K1" s="96" t="e">
        <f>#REF!</f>
        <v>#REF!</v>
      </c>
      <c r="L1" s="26"/>
      <c r="M1" s="162" t="e">
        <f>#REF!</f>
        <v>#REF!</v>
      </c>
      <c r="N1" s="122"/>
      <c r="O1" s="122"/>
      <c r="P1" s="122"/>
      <c r="Q1" s="122"/>
      <c r="R1" s="122"/>
      <c r="S1" s="122"/>
    </row>
    <row r="2" spans="1:19" ht="11.45" customHeight="1" x14ac:dyDescent="0.25">
      <c r="A2" s="26"/>
      <c r="B2" s="26"/>
      <c r="C2" s="26"/>
      <c r="D2" s="90"/>
      <c r="E2" s="26"/>
      <c r="F2" s="26"/>
      <c r="G2" s="26"/>
      <c r="H2" s="26"/>
      <c r="I2" s="91" t="s">
        <v>74</v>
      </c>
      <c r="J2" s="92"/>
      <c r="K2" s="96" t="e">
        <f>#REF!</f>
        <v>#REF!</v>
      </c>
      <c r="L2" s="26"/>
      <c r="M2" s="162"/>
      <c r="N2" s="122"/>
      <c r="O2" s="122"/>
      <c r="P2" s="122"/>
      <c r="Q2" s="122"/>
      <c r="R2" s="163"/>
      <c r="S2" s="16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7" t="s">
        <v>75</v>
      </c>
      <c r="J3" s="98"/>
      <c r="K3" s="99" t="e">
        <f>#REF!</f>
        <v>#REF!</v>
      </c>
      <c r="L3" s="26"/>
      <c r="M3" s="162"/>
      <c r="N3" s="122"/>
      <c r="O3" s="122"/>
      <c r="P3" s="122"/>
      <c r="Q3" s="122"/>
      <c r="R3" s="163"/>
      <c r="S3" s="163"/>
    </row>
    <row r="4" spans="1:19" ht="11.45" customHeight="1" x14ac:dyDescent="0.25">
      <c r="A4" s="91" t="s">
        <v>76</v>
      </c>
      <c r="B4" s="164" t="e">
        <f>#REF!</f>
        <v>#REF!</v>
      </c>
      <c r="C4" s="164"/>
      <c r="D4" s="164"/>
      <c r="E4" s="164"/>
      <c r="F4" s="94"/>
      <c r="G4" s="94"/>
      <c r="H4" s="94"/>
      <c r="I4" s="91" t="s">
        <v>77</v>
      </c>
      <c r="J4" s="96" t="e">
        <f>#REF!</f>
        <v>#REF!</v>
      </c>
      <c r="K4" s="96" t="e">
        <f>#REF!</f>
        <v>#REF!</v>
      </c>
      <c r="L4" s="26"/>
      <c r="M4" s="162"/>
      <c r="N4" s="122"/>
      <c r="O4" s="122"/>
      <c r="P4" s="122"/>
      <c r="Q4" s="122"/>
      <c r="R4" s="163"/>
      <c r="S4" s="163"/>
    </row>
    <row r="5" spans="1:19" ht="11.45" customHeight="1" x14ac:dyDescent="0.25">
      <c r="A5" s="93" t="s">
        <v>78</v>
      </c>
      <c r="B5" s="165" t="e">
        <f>#REF!</f>
        <v>#REF!</v>
      </c>
      <c r="C5" s="165"/>
      <c r="D5" s="165"/>
      <c r="E5" s="165"/>
      <c r="F5" s="95"/>
      <c r="G5" s="95"/>
      <c r="H5" s="95"/>
      <c r="I5" s="93" t="s">
        <v>79</v>
      </c>
      <c r="J5" s="100" t="e">
        <f>#REF!</f>
        <v>#REF!</v>
      </c>
      <c r="K5" s="100" t="e">
        <f>#REF!</f>
        <v>#REF!</v>
      </c>
      <c r="L5" s="27"/>
      <c r="M5" s="162"/>
      <c r="N5" s="122"/>
      <c r="O5" s="122"/>
      <c r="P5" s="122"/>
      <c r="Q5" s="122"/>
      <c r="R5" s="163"/>
      <c r="S5" s="163"/>
    </row>
    <row r="6" spans="1:19" ht="15" x14ac:dyDescent="0.25">
      <c r="A6" s="166" t="s">
        <v>80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26"/>
      <c r="M6" s="122"/>
      <c r="N6" s="122"/>
      <c r="O6" s="122"/>
      <c r="P6" s="122"/>
      <c r="Q6" s="122"/>
      <c r="R6" s="163"/>
      <c r="S6" s="16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22"/>
      <c r="N7" s="122"/>
      <c r="O7" s="122"/>
      <c r="P7" s="122"/>
      <c r="Q7" s="122"/>
      <c r="R7" s="163"/>
      <c r="S7" s="16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22"/>
      <c r="N8" s="122"/>
      <c r="O8" s="122"/>
      <c r="P8" s="122"/>
      <c r="Q8" s="122"/>
      <c r="R8" s="122"/>
      <c r="S8" s="122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22"/>
      <c r="N9" s="122"/>
      <c r="O9" s="122"/>
      <c r="P9" s="122"/>
      <c r="Q9" s="122"/>
      <c r="R9" s="122"/>
      <c r="S9" s="122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22"/>
      <c r="N10" s="122"/>
      <c r="O10" s="122"/>
      <c r="P10" s="122"/>
      <c r="Q10" s="122"/>
      <c r="R10" s="122"/>
      <c r="S10" s="122"/>
    </row>
    <row r="11" spans="1:19" ht="15" x14ac:dyDescent="0.25">
      <c r="A11" s="26"/>
      <c r="B11" s="26"/>
      <c r="C11" s="26"/>
      <c r="D11" s="26"/>
      <c r="E11" s="26"/>
      <c r="F11" s="26"/>
      <c r="G11" s="26"/>
      <c r="J11" s="161"/>
      <c r="K11" s="26"/>
      <c r="L11" s="26"/>
      <c r="M11" s="122"/>
      <c r="N11" s="122"/>
      <c r="O11" s="122"/>
      <c r="P11" s="122"/>
      <c r="Q11" s="122"/>
      <c r="R11" s="122"/>
      <c r="S11" s="122"/>
    </row>
    <row r="12" spans="1:19" ht="15" x14ac:dyDescent="0.25">
      <c r="A12" s="26"/>
      <c r="B12" s="26"/>
      <c r="C12" s="26"/>
      <c r="D12" s="26"/>
      <c r="E12" s="26"/>
      <c r="F12" s="26"/>
      <c r="G12" s="26"/>
      <c r="J12" s="161"/>
      <c r="K12" s="26"/>
      <c r="L12" s="26"/>
      <c r="M12" s="122"/>
      <c r="N12" s="122"/>
      <c r="O12" s="122"/>
      <c r="P12" s="122"/>
      <c r="Q12" s="122"/>
      <c r="R12" s="122"/>
      <c r="S12" s="122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22"/>
      <c r="N13" s="122"/>
      <c r="O13" s="122"/>
      <c r="P13" s="122"/>
      <c r="Q13" s="122"/>
      <c r="R13" s="122"/>
      <c r="S13" s="122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22"/>
      <c r="N14" s="122"/>
      <c r="O14" s="122"/>
      <c r="P14" s="122"/>
      <c r="Q14" s="122"/>
      <c r="R14" s="122"/>
      <c r="S14" s="122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22"/>
      <c r="N15" s="122"/>
      <c r="O15" s="122"/>
      <c r="P15" s="122"/>
      <c r="Q15" s="122"/>
      <c r="R15" s="122"/>
      <c r="S15" s="122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22"/>
      <c r="N16" s="122"/>
      <c r="O16" s="122"/>
      <c r="P16" s="122"/>
      <c r="Q16" s="122"/>
      <c r="R16" s="122"/>
      <c r="S16" s="122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1" t="s">
        <v>72</v>
      </c>
      <c r="E1" s="26"/>
      <c r="F1" s="26"/>
      <c r="G1" s="26"/>
      <c r="H1" s="26"/>
      <c r="I1" s="91" t="s">
        <v>73</v>
      </c>
      <c r="J1" s="92"/>
      <c r="K1" s="96" t="e">
        <f>#REF!</f>
        <v>#REF!</v>
      </c>
      <c r="L1" s="26"/>
      <c r="M1" s="162" t="e">
        <f>#REF!</f>
        <v>#REF!</v>
      </c>
      <c r="N1" s="122"/>
      <c r="O1" s="122"/>
      <c r="P1" s="122"/>
      <c r="Q1" s="122"/>
      <c r="R1" s="122"/>
      <c r="S1" s="122"/>
    </row>
    <row r="2" spans="1:19" ht="11.45" customHeight="1" x14ac:dyDescent="0.25">
      <c r="A2" s="26"/>
      <c r="B2" s="26"/>
      <c r="C2" s="26"/>
      <c r="D2" s="90"/>
      <c r="E2" s="26"/>
      <c r="F2" s="26"/>
      <c r="G2" s="26"/>
      <c r="H2" s="26"/>
      <c r="I2" s="91" t="s">
        <v>74</v>
      </c>
      <c r="J2" s="92"/>
      <c r="K2" s="96" t="e">
        <f>#REF!</f>
        <v>#REF!</v>
      </c>
      <c r="L2" s="26"/>
      <c r="M2" s="162"/>
      <c r="N2" s="122"/>
      <c r="O2" s="122"/>
      <c r="P2" s="122"/>
      <c r="Q2" s="122"/>
      <c r="R2" s="163"/>
      <c r="S2" s="16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7" t="s">
        <v>75</v>
      </c>
      <c r="J3" s="98"/>
      <c r="K3" s="99" t="e">
        <f>#REF!</f>
        <v>#REF!</v>
      </c>
      <c r="L3" s="26"/>
      <c r="M3" s="162"/>
      <c r="N3" s="122"/>
      <c r="O3" s="122"/>
      <c r="P3" s="122"/>
      <c r="Q3" s="122"/>
      <c r="R3" s="163"/>
      <c r="S3" s="163"/>
    </row>
    <row r="4" spans="1:19" ht="11.45" customHeight="1" x14ac:dyDescent="0.25">
      <c r="A4" s="91" t="s">
        <v>76</v>
      </c>
      <c r="B4" s="164" t="e">
        <f>#REF!</f>
        <v>#REF!</v>
      </c>
      <c r="C4" s="164"/>
      <c r="D4" s="164"/>
      <c r="E4" s="164"/>
      <c r="F4" s="94"/>
      <c r="G4" s="94"/>
      <c r="H4" s="94"/>
      <c r="I4" s="91" t="s">
        <v>77</v>
      </c>
      <c r="J4" s="96" t="e">
        <f>#REF!</f>
        <v>#REF!</v>
      </c>
      <c r="K4" s="96" t="e">
        <f>#REF!</f>
        <v>#REF!</v>
      </c>
      <c r="L4" s="26"/>
      <c r="M4" s="162"/>
      <c r="N4" s="122"/>
      <c r="O4" s="122"/>
      <c r="P4" s="122"/>
      <c r="Q4" s="122"/>
      <c r="R4" s="163"/>
      <c r="S4" s="163"/>
    </row>
    <row r="5" spans="1:19" ht="11.45" customHeight="1" x14ac:dyDescent="0.25">
      <c r="A5" s="93" t="s">
        <v>78</v>
      </c>
      <c r="B5" s="165" t="e">
        <f>#REF!</f>
        <v>#REF!</v>
      </c>
      <c r="C5" s="165"/>
      <c r="D5" s="165"/>
      <c r="E5" s="165"/>
      <c r="F5" s="95"/>
      <c r="G5" s="95"/>
      <c r="H5" s="95"/>
      <c r="I5" s="93" t="s">
        <v>79</v>
      </c>
      <c r="J5" s="100" t="e">
        <f>#REF!</f>
        <v>#REF!</v>
      </c>
      <c r="K5" s="100" t="e">
        <f>#REF!</f>
        <v>#REF!</v>
      </c>
      <c r="L5" s="27"/>
      <c r="M5" s="162"/>
      <c r="N5" s="122"/>
      <c r="O5" s="122"/>
      <c r="P5" s="122"/>
      <c r="Q5" s="122"/>
      <c r="R5" s="163"/>
      <c r="S5" s="163"/>
    </row>
    <row r="6" spans="1:19" ht="15" x14ac:dyDescent="0.25">
      <c r="A6" s="166" t="s">
        <v>81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26"/>
      <c r="M6" s="122"/>
      <c r="N6" s="122"/>
      <c r="O6" s="122"/>
      <c r="P6" s="122"/>
      <c r="Q6" s="122"/>
      <c r="R6" s="163"/>
      <c r="S6" s="16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22"/>
      <c r="N7" s="122"/>
      <c r="O7" s="122"/>
      <c r="P7" s="122"/>
      <c r="Q7" s="122"/>
      <c r="R7" s="163"/>
      <c r="S7" s="16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22"/>
      <c r="N8" s="122"/>
      <c r="O8" s="122"/>
      <c r="P8" s="122"/>
      <c r="Q8" s="122"/>
      <c r="R8" s="122"/>
      <c r="S8" s="122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22"/>
      <c r="N9" s="122"/>
      <c r="O9" s="122"/>
      <c r="P9" s="122"/>
      <c r="Q9" s="122"/>
      <c r="R9" s="122"/>
      <c r="S9" s="122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22"/>
      <c r="N10" s="122"/>
      <c r="O10" s="122"/>
      <c r="P10" s="122"/>
      <c r="Q10" s="122"/>
      <c r="R10" s="122"/>
      <c r="S10" s="122"/>
    </row>
    <row r="11" spans="1:19" ht="15" x14ac:dyDescent="0.25">
      <c r="A11" s="26"/>
      <c r="B11" s="26"/>
      <c r="C11" s="26"/>
      <c r="D11" s="26"/>
      <c r="E11" s="26"/>
      <c r="F11" s="26"/>
      <c r="G11" s="26"/>
      <c r="J11" s="161"/>
      <c r="K11" s="26"/>
      <c r="L11" s="26"/>
      <c r="M11" s="122"/>
      <c r="N11" s="122"/>
      <c r="O11" s="122"/>
      <c r="P11" s="122"/>
      <c r="Q11" s="122"/>
      <c r="R11" s="122"/>
      <c r="S11" s="122"/>
    </row>
    <row r="12" spans="1:19" ht="15" x14ac:dyDescent="0.25">
      <c r="A12" s="26"/>
      <c r="B12" s="26"/>
      <c r="C12" s="26"/>
      <c r="D12" s="26"/>
      <c r="E12" s="26"/>
      <c r="F12" s="26"/>
      <c r="G12" s="26"/>
      <c r="J12" s="161"/>
      <c r="K12" s="26"/>
      <c r="L12" s="26"/>
      <c r="M12" s="122"/>
      <c r="N12" s="122"/>
      <c r="O12" s="122"/>
      <c r="P12" s="122"/>
      <c r="Q12" s="122"/>
      <c r="R12" s="122"/>
      <c r="S12" s="122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22"/>
      <c r="N13" s="122"/>
      <c r="O13" s="122"/>
      <c r="P13" s="122"/>
      <c r="Q13" s="122"/>
      <c r="R13" s="122"/>
      <c r="S13" s="122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22"/>
      <c r="N14" s="122"/>
      <c r="O14" s="122"/>
      <c r="P14" s="122"/>
      <c r="Q14" s="122"/>
      <c r="R14" s="122"/>
      <c r="S14" s="122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22"/>
      <c r="N15" s="122"/>
      <c r="O15" s="122"/>
      <c r="P15" s="122"/>
      <c r="Q15" s="122"/>
      <c r="R15" s="122"/>
      <c r="S15" s="122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22"/>
      <c r="N16" s="122"/>
      <c r="O16" s="122"/>
      <c r="P16" s="122"/>
      <c r="Q16" s="122"/>
      <c r="R16" s="122"/>
      <c r="S16" s="122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22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22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22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22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22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22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22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22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22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22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22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22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22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22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22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22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22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22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22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22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22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22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22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1" t="s">
        <v>72</v>
      </c>
      <c r="E1" s="26"/>
      <c r="F1" s="26"/>
      <c r="G1" s="26"/>
      <c r="H1" s="26"/>
      <c r="I1" s="91" t="s">
        <v>73</v>
      </c>
      <c r="J1" s="92"/>
      <c r="K1" s="96" t="e">
        <f>#REF!</f>
        <v>#REF!</v>
      </c>
      <c r="L1" s="26"/>
      <c r="M1" s="162" t="e">
        <f>#REF!</f>
        <v>#REF!</v>
      </c>
      <c r="N1" s="122"/>
      <c r="O1" s="122"/>
      <c r="P1" s="122"/>
      <c r="Q1" s="122"/>
      <c r="R1" s="122"/>
      <c r="S1" s="122"/>
    </row>
    <row r="2" spans="1:19" ht="11.45" customHeight="1" x14ac:dyDescent="0.25">
      <c r="A2" s="26"/>
      <c r="B2" s="26"/>
      <c r="C2" s="26"/>
      <c r="D2" s="90"/>
      <c r="E2" s="26"/>
      <c r="F2" s="26"/>
      <c r="G2" s="26"/>
      <c r="H2" s="26"/>
      <c r="I2" s="91" t="s">
        <v>74</v>
      </c>
      <c r="J2" s="92"/>
      <c r="K2" s="96" t="e">
        <f>#REF!</f>
        <v>#REF!</v>
      </c>
      <c r="L2" s="26"/>
      <c r="M2" s="162"/>
      <c r="N2" s="122"/>
      <c r="O2" s="122"/>
      <c r="P2" s="122"/>
      <c r="Q2" s="122"/>
      <c r="R2" s="163"/>
      <c r="S2" s="16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7" t="s">
        <v>75</v>
      </c>
      <c r="J3" s="98"/>
      <c r="K3" s="99" t="e">
        <f>#REF!</f>
        <v>#REF!</v>
      </c>
      <c r="L3" s="26"/>
      <c r="M3" s="162"/>
      <c r="N3" s="122"/>
      <c r="O3" s="122"/>
      <c r="P3" s="122"/>
      <c r="Q3" s="122"/>
      <c r="R3" s="163"/>
      <c r="S3" s="163"/>
    </row>
    <row r="4" spans="1:19" ht="11.45" customHeight="1" x14ac:dyDescent="0.25">
      <c r="A4" s="91" t="s">
        <v>76</v>
      </c>
      <c r="B4" s="164" t="e">
        <f>#REF!</f>
        <v>#REF!</v>
      </c>
      <c r="C4" s="164"/>
      <c r="D4" s="164"/>
      <c r="E4" s="164"/>
      <c r="F4" s="94"/>
      <c r="G4" s="94"/>
      <c r="H4" s="94"/>
      <c r="I4" s="91" t="s">
        <v>77</v>
      </c>
      <c r="J4" s="96" t="e">
        <f>#REF!</f>
        <v>#REF!</v>
      </c>
      <c r="K4" s="96" t="e">
        <f>#REF!</f>
        <v>#REF!</v>
      </c>
      <c r="L4" s="26"/>
      <c r="M4" s="162"/>
      <c r="N4" s="122"/>
      <c r="O4" s="122"/>
      <c r="P4" s="122"/>
      <c r="Q4" s="122"/>
      <c r="R4" s="163"/>
      <c r="S4" s="163"/>
    </row>
    <row r="5" spans="1:19" ht="11.45" customHeight="1" x14ac:dyDescent="0.25">
      <c r="A5" s="93" t="s">
        <v>78</v>
      </c>
      <c r="B5" s="165" t="e">
        <f>#REF!</f>
        <v>#REF!</v>
      </c>
      <c r="C5" s="165"/>
      <c r="D5" s="165"/>
      <c r="E5" s="165"/>
      <c r="F5" s="95"/>
      <c r="G5" s="95"/>
      <c r="H5" s="95"/>
      <c r="I5" s="93" t="s">
        <v>79</v>
      </c>
      <c r="J5" s="100" t="e">
        <f>#REF!</f>
        <v>#REF!</v>
      </c>
      <c r="K5" s="100" t="e">
        <f>#REF!</f>
        <v>#REF!</v>
      </c>
      <c r="L5" s="27"/>
      <c r="M5" s="162"/>
      <c r="N5" s="122"/>
      <c r="O5" s="122"/>
      <c r="P5" s="122"/>
      <c r="Q5" s="122"/>
      <c r="R5" s="163"/>
      <c r="S5" s="163"/>
    </row>
    <row r="6" spans="1:19" ht="15" x14ac:dyDescent="0.25">
      <c r="A6" s="166" t="s">
        <v>82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26"/>
      <c r="M6" s="122"/>
      <c r="N6" s="122"/>
      <c r="O6" s="122"/>
      <c r="P6" s="122"/>
      <c r="Q6" s="122"/>
      <c r="R6" s="163"/>
      <c r="S6" s="16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22"/>
      <c r="N7" s="122"/>
      <c r="O7" s="122"/>
      <c r="P7" s="122"/>
      <c r="Q7" s="122"/>
      <c r="R7" s="163"/>
      <c r="S7" s="16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22"/>
      <c r="N8" s="122"/>
      <c r="O8" s="122"/>
      <c r="P8" s="122"/>
      <c r="Q8" s="122"/>
      <c r="R8" s="122"/>
      <c r="S8" s="122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22"/>
      <c r="N9" s="122"/>
      <c r="O9" s="122"/>
      <c r="P9" s="122"/>
      <c r="Q9" s="122"/>
      <c r="R9" s="122"/>
      <c r="S9" s="122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22"/>
      <c r="N10" s="122"/>
      <c r="O10" s="122"/>
      <c r="P10" s="122"/>
      <c r="Q10" s="122"/>
      <c r="R10" s="122"/>
      <c r="S10" s="122"/>
    </row>
    <row r="11" spans="1:19" ht="15" x14ac:dyDescent="0.25">
      <c r="A11" s="26"/>
      <c r="B11" s="26"/>
      <c r="C11" s="26"/>
      <c r="D11" s="26"/>
      <c r="E11" s="26"/>
      <c r="F11" s="26"/>
      <c r="G11" s="26"/>
      <c r="J11" s="161"/>
      <c r="K11" s="26"/>
      <c r="L11" s="26"/>
      <c r="M11" s="122"/>
      <c r="N11" s="122"/>
      <c r="O11" s="122"/>
      <c r="P11" s="122"/>
      <c r="Q11" s="122"/>
      <c r="R11" s="122"/>
      <c r="S11" s="122"/>
    </row>
    <row r="12" spans="1:19" ht="15" x14ac:dyDescent="0.25">
      <c r="A12" s="26"/>
      <c r="B12" s="26"/>
      <c r="C12" s="26"/>
      <c r="D12" s="26"/>
      <c r="E12" s="26"/>
      <c r="F12" s="26"/>
      <c r="G12" s="26"/>
      <c r="J12" s="161"/>
      <c r="K12" s="26"/>
      <c r="L12" s="26"/>
      <c r="M12" s="122"/>
      <c r="N12" s="122"/>
      <c r="O12" s="122"/>
      <c r="P12" s="122"/>
      <c r="Q12" s="122"/>
      <c r="R12" s="122"/>
      <c r="S12" s="122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22"/>
      <c r="N13" s="122"/>
      <c r="O13" s="122"/>
      <c r="P13" s="122"/>
      <c r="Q13" s="122"/>
      <c r="R13" s="122"/>
      <c r="S13" s="122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22"/>
      <c r="N14" s="122"/>
      <c r="O14" s="122"/>
      <c r="P14" s="122"/>
      <c r="Q14" s="122"/>
      <c r="R14" s="122"/>
      <c r="S14" s="122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22"/>
      <c r="N15" s="122"/>
      <c r="O15" s="122"/>
      <c r="P15" s="122"/>
      <c r="Q15" s="122"/>
      <c r="R15" s="122"/>
      <c r="S15" s="122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22"/>
      <c r="N16" s="122"/>
      <c r="O16" s="122"/>
      <c r="P16" s="122"/>
      <c r="Q16" s="122"/>
      <c r="R16" s="122"/>
      <c r="S16" s="122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1" t="s">
        <v>72</v>
      </c>
      <c r="E1" s="26"/>
      <c r="F1" s="26"/>
      <c r="G1" s="26"/>
      <c r="H1" s="26"/>
      <c r="I1" s="91" t="s">
        <v>73</v>
      </c>
      <c r="J1" s="92"/>
      <c r="K1" s="96" t="e">
        <f>#REF!</f>
        <v>#REF!</v>
      </c>
      <c r="L1" s="26"/>
      <c r="M1" s="162" t="e">
        <f>#REF!</f>
        <v>#REF!</v>
      </c>
      <c r="N1" s="122"/>
      <c r="O1" s="122"/>
      <c r="P1" s="122"/>
      <c r="Q1" s="122"/>
      <c r="R1" s="122"/>
      <c r="S1" s="122"/>
    </row>
    <row r="2" spans="1:19" ht="11.45" customHeight="1" x14ac:dyDescent="0.25">
      <c r="A2" s="26"/>
      <c r="B2" s="26"/>
      <c r="C2" s="26"/>
      <c r="D2" s="90"/>
      <c r="E2" s="26"/>
      <c r="F2" s="26"/>
      <c r="G2" s="26"/>
      <c r="H2" s="26"/>
      <c r="I2" s="91" t="s">
        <v>74</v>
      </c>
      <c r="J2" s="92"/>
      <c r="K2" s="96" t="e">
        <f>#REF!</f>
        <v>#REF!</v>
      </c>
      <c r="L2" s="26"/>
      <c r="M2" s="162"/>
      <c r="N2" s="122"/>
      <c r="O2" s="122"/>
      <c r="P2" s="122"/>
      <c r="Q2" s="122"/>
      <c r="R2" s="163"/>
      <c r="S2" s="16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7" t="s">
        <v>75</v>
      </c>
      <c r="J3" s="98"/>
      <c r="K3" s="99" t="e">
        <f>#REF!</f>
        <v>#REF!</v>
      </c>
      <c r="L3" s="26"/>
      <c r="M3" s="162"/>
      <c r="N3" s="122"/>
      <c r="O3" s="122"/>
      <c r="P3" s="122"/>
      <c r="Q3" s="122"/>
      <c r="R3" s="163"/>
      <c r="S3" s="163"/>
    </row>
    <row r="4" spans="1:19" ht="11.45" customHeight="1" x14ac:dyDescent="0.25">
      <c r="A4" s="91" t="s">
        <v>76</v>
      </c>
      <c r="B4" s="164" t="e">
        <f>#REF!</f>
        <v>#REF!</v>
      </c>
      <c r="C4" s="164"/>
      <c r="D4" s="164"/>
      <c r="E4" s="164"/>
      <c r="F4" s="94"/>
      <c r="G4" s="94"/>
      <c r="H4" s="94"/>
      <c r="I4" s="91" t="s">
        <v>77</v>
      </c>
      <c r="J4" s="96" t="e">
        <f>#REF!</f>
        <v>#REF!</v>
      </c>
      <c r="K4" s="96" t="e">
        <f>#REF!</f>
        <v>#REF!</v>
      </c>
      <c r="L4" s="26"/>
      <c r="M4" s="162"/>
      <c r="N4" s="122"/>
      <c r="O4" s="122"/>
      <c r="P4" s="122"/>
      <c r="Q4" s="122"/>
      <c r="R4" s="163"/>
      <c r="S4" s="163"/>
    </row>
    <row r="5" spans="1:19" ht="11.45" customHeight="1" x14ac:dyDescent="0.25">
      <c r="A5" s="93" t="s">
        <v>78</v>
      </c>
      <c r="B5" s="165" t="e">
        <f>#REF!</f>
        <v>#REF!</v>
      </c>
      <c r="C5" s="165"/>
      <c r="D5" s="165"/>
      <c r="E5" s="165"/>
      <c r="F5" s="95"/>
      <c r="G5" s="95"/>
      <c r="H5" s="95"/>
      <c r="I5" s="93" t="s">
        <v>79</v>
      </c>
      <c r="J5" s="100" t="e">
        <f>#REF!</f>
        <v>#REF!</v>
      </c>
      <c r="K5" s="100" t="e">
        <f>#REF!</f>
        <v>#REF!</v>
      </c>
      <c r="L5" s="27"/>
      <c r="M5" s="162"/>
      <c r="N5" s="122"/>
      <c r="O5" s="122"/>
      <c r="P5" s="122"/>
      <c r="Q5" s="122"/>
      <c r="R5" s="163"/>
      <c r="S5" s="163"/>
    </row>
    <row r="6" spans="1:19" ht="15" x14ac:dyDescent="0.25">
      <c r="A6" s="166" t="s">
        <v>83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26"/>
      <c r="M6" s="122"/>
      <c r="N6" s="122"/>
      <c r="O6" s="122"/>
      <c r="P6" s="122"/>
      <c r="Q6" s="122"/>
      <c r="R6" s="163"/>
      <c r="S6" s="16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22"/>
      <c r="N7" s="122"/>
      <c r="O7" s="122"/>
      <c r="P7" s="122"/>
      <c r="Q7" s="122"/>
      <c r="R7" s="163"/>
      <c r="S7" s="16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22"/>
      <c r="N8" s="122"/>
      <c r="O8" s="122"/>
      <c r="P8" s="122"/>
      <c r="Q8" s="122"/>
      <c r="R8" s="122"/>
      <c r="S8" s="122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22"/>
      <c r="N9" s="122"/>
      <c r="O9" s="122"/>
      <c r="P9" s="122"/>
      <c r="Q9" s="122"/>
      <c r="R9" s="122"/>
      <c r="S9" s="122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22"/>
      <c r="N10" s="122"/>
      <c r="O10" s="122"/>
      <c r="P10" s="122"/>
      <c r="Q10" s="122"/>
      <c r="R10" s="122"/>
      <c r="S10" s="122"/>
    </row>
    <row r="11" spans="1:19" ht="15" x14ac:dyDescent="0.25">
      <c r="A11" s="26"/>
      <c r="B11" s="26"/>
      <c r="C11" s="26"/>
      <c r="D11" s="26"/>
      <c r="E11" s="26"/>
      <c r="F11" s="26"/>
      <c r="G11" s="26"/>
      <c r="J11" s="161"/>
      <c r="K11" s="26"/>
      <c r="L11" s="26"/>
      <c r="M11" s="122"/>
      <c r="N11" s="122"/>
      <c r="O11" s="122"/>
      <c r="P11" s="122"/>
      <c r="Q11" s="122"/>
      <c r="R11" s="122"/>
      <c r="S11" s="122"/>
    </row>
    <row r="12" spans="1:19" ht="15" x14ac:dyDescent="0.25">
      <c r="A12" s="26"/>
      <c r="B12" s="26"/>
      <c r="C12" s="26"/>
      <c r="D12" s="26"/>
      <c r="E12" s="26"/>
      <c r="F12" s="26"/>
      <c r="G12" s="26"/>
      <c r="J12" s="161"/>
      <c r="K12" s="26"/>
      <c r="L12" s="26"/>
      <c r="M12" s="122"/>
      <c r="N12" s="122"/>
      <c r="O12" s="122"/>
      <c r="P12" s="122"/>
      <c r="Q12" s="122"/>
      <c r="R12" s="122"/>
      <c r="S12" s="122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22"/>
      <c r="N13" s="122"/>
      <c r="O13" s="122"/>
      <c r="P13" s="122"/>
      <c r="Q13" s="122"/>
      <c r="R13" s="122"/>
      <c r="S13" s="122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22"/>
      <c r="N14" s="122"/>
      <c r="O14" s="122"/>
      <c r="P14" s="122"/>
      <c r="Q14" s="122"/>
      <c r="R14" s="122"/>
      <c r="S14" s="122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22"/>
      <c r="N15" s="122"/>
      <c r="O15" s="122"/>
      <c r="P15" s="122"/>
      <c r="Q15" s="122"/>
      <c r="R15" s="122"/>
      <c r="S15" s="122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22"/>
      <c r="N16" s="122"/>
      <c r="O16" s="122"/>
      <c r="P16" s="122"/>
      <c r="Q16" s="122"/>
      <c r="R16" s="122"/>
      <c r="S16" s="122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1" t="s">
        <v>72</v>
      </c>
      <c r="E1" s="26"/>
      <c r="F1" s="26"/>
      <c r="G1" s="26"/>
      <c r="H1" s="26"/>
      <c r="I1" s="91" t="s">
        <v>73</v>
      </c>
      <c r="J1" s="92"/>
      <c r="K1" s="96" t="e">
        <f>#REF!</f>
        <v>#REF!</v>
      </c>
      <c r="L1" s="26"/>
      <c r="M1" s="162" t="e">
        <f>#REF!</f>
        <v>#REF!</v>
      </c>
      <c r="N1" s="122"/>
      <c r="O1" s="122"/>
      <c r="P1" s="122"/>
      <c r="Q1" s="122"/>
      <c r="R1" s="122"/>
      <c r="S1" s="122"/>
    </row>
    <row r="2" spans="1:19" ht="11.45" customHeight="1" x14ac:dyDescent="0.25">
      <c r="A2" s="26"/>
      <c r="B2" s="26"/>
      <c r="C2" s="26"/>
      <c r="D2" s="90"/>
      <c r="E2" s="26"/>
      <c r="F2" s="26"/>
      <c r="G2" s="26"/>
      <c r="H2" s="26"/>
      <c r="I2" s="91" t="s">
        <v>74</v>
      </c>
      <c r="J2" s="92"/>
      <c r="K2" s="96" t="e">
        <f>#REF!</f>
        <v>#REF!</v>
      </c>
      <c r="L2" s="26"/>
      <c r="M2" s="162"/>
      <c r="N2" s="122"/>
      <c r="O2" s="122"/>
      <c r="P2" s="122"/>
      <c r="Q2" s="122"/>
      <c r="R2" s="163"/>
      <c r="S2" s="16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7" t="s">
        <v>75</v>
      </c>
      <c r="J3" s="98"/>
      <c r="K3" s="99" t="e">
        <f>#REF!</f>
        <v>#REF!</v>
      </c>
      <c r="L3" s="26"/>
      <c r="M3" s="162"/>
      <c r="N3" s="122"/>
      <c r="O3" s="122"/>
      <c r="P3" s="122"/>
      <c r="Q3" s="122"/>
      <c r="R3" s="163"/>
      <c r="S3" s="163"/>
    </row>
    <row r="4" spans="1:19" ht="11.45" customHeight="1" x14ac:dyDescent="0.25">
      <c r="A4" s="91" t="s">
        <v>76</v>
      </c>
      <c r="B4" s="164" t="e">
        <f>#REF!</f>
        <v>#REF!</v>
      </c>
      <c r="C4" s="164"/>
      <c r="D4" s="164"/>
      <c r="E4" s="164"/>
      <c r="F4" s="94"/>
      <c r="G4" s="94"/>
      <c r="H4" s="94"/>
      <c r="I4" s="91" t="s">
        <v>77</v>
      </c>
      <c r="J4" s="104" t="e">
        <f>#REF!</f>
        <v>#REF!</v>
      </c>
      <c r="K4" s="104" t="e">
        <f>#REF!</f>
        <v>#REF!</v>
      </c>
      <c r="L4" s="26"/>
      <c r="M4" s="162"/>
      <c r="N4" s="122"/>
      <c r="O4" s="122"/>
      <c r="P4" s="122"/>
      <c r="Q4" s="122"/>
      <c r="R4" s="163"/>
      <c r="S4" s="163"/>
    </row>
    <row r="5" spans="1:19" ht="11.45" customHeight="1" x14ac:dyDescent="0.25">
      <c r="A5" s="93" t="s">
        <v>78</v>
      </c>
      <c r="B5" s="165" t="e">
        <f>#REF!</f>
        <v>#REF!</v>
      </c>
      <c r="C5" s="165"/>
      <c r="D5" s="165"/>
      <c r="E5" s="165"/>
      <c r="F5" s="95"/>
      <c r="G5" s="95"/>
      <c r="H5" s="95"/>
      <c r="I5" s="93" t="s">
        <v>79</v>
      </c>
      <c r="J5" s="105" t="e">
        <f>#REF!</f>
        <v>#REF!</v>
      </c>
      <c r="K5" s="105" t="e">
        <f>#REF!</f>
        <v>#REF!</v>
      </c>
      <c r="L5" s="27"/>
      <c r="M5" s="162"/>
      <c r="N5" s="122"/>
      <c r="O5" s="122"/>
      <c r="P5" s="122"/>
      <c r="Q5" s="122"/>
      <c r="R5" s="163"/>
      <c r="S5" s="163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22"/>
      <c r="N6" s="122"/>
      <c r="O6" s="122"/>
      <c r="P6" s="122"/>
      <c r="Q6" s="122"/>
      <c r="R6" s="163"/>
      <c r="S6" s="16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22"/>
      <c r="N7" s="122"/>
      <c r="O7" s="122"/>
      <c r="P7" s="122"/>
      <c r="Q7" s="122"/>
      <c r="R7" s="163"/>
      <c r="S7" s="16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22"/>
      <c r="N8" s="122"/>
      <c r="O8" s="122"/>
      <c r="P8" s="122"/>
      <c r="Q8" s="122"/>
      <c r="R8" s="122"/>
      <c r="S8" s="122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22"/>
      <c r="N9" s="122"/>
      <c r="O9" s="122"/>
      <c r="P9" s="122"/>
      <c r="Q9" s="122"/>
      <c r="R9" s="122"/>
      <c r="S9" s="122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22"/>
      <c r="N10" s="122"/>
      <c r="O10" s="122"/>
      <c r="P10" s="122"/>
      <c r="Q10" s="122"/>
      <c r="R10" s="122"/>
      <c r="S10" s="122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22"/>
      <c r="N11" s="122"/>
      <c r="O11" s="122"/>
      <c r="P11" s="122"/>
      <c r="Q11" s="122"/>
      <c r="R11" s="122"/>
      <c r="S11" s="122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22"/>
      <c r="N12" s="122"/>
      <c r="O12" s="122"/>
      <c r="P12" s="122"/>
      <c r="Q12" s="122"/>
      <c r="R12" s="122"/>
      <c r="S12" s="122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22"/>
      <c r="N13" s="122"/>
      <c r="O13" s="122"/>
      <c r="P13" s="122"/>
      <c r="Q13" s="122"/>
      <c r="R13" s="122"/>
      <c r="S13" s="122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22"/>
      <c r="N14" s="122"/>
      <c r="O14" s="122"/>
      <c r="P14" s="122"/>
      <c r="Q14" s="122"/>
      <c r="R14" s="122"/>
      <c r="S14" s="122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22"/>
      <c r="N15" s="122"/>
      <c r="O15" s="122"/>
      <c r="P15" s="122"/>
      <c r="Q15" s="122"/>
      <c r="R15" s="122"/>
      <c r="S15" s="122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22"/>
      <c r="N16" s="122"/>
      <c r="O16" s="122"/>
      <c r="P16" s="122"/>
      <c r="Q16" s="122"/>
      <c r="R16" s="122"/>
      <c r="S16" s="122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>
    <pageSetUpPr fitToPage="1"/>
  </sheetPr>
  <dimension ref="A1:N40"/>
  <sheetViews>
    <sheetView showGridLines="0" tabSelected="1" view="pageBreakPreview" zoomScale="82" zoomScaleNormal="100" zoomScaleSheetLayoutView="82" zoomScalePageLayoutView="85" workbookViewId="0">
      <selection activeCell="A9" sqref="A9"/>
    </sheetView>
  </sheetViews>
  <sheetFormatPr defaultColWidth="11.42578125" defaultRowHeight="12.75" x14ac:dyDescent="0.2"/>
  <cols>
    <col min="1" max="1" width="17.42578125" style="5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A1" s="113"/>
      <c r="B1" s="114"/>
      <c r="C1" s="115" t="s">
        <v>72</v>
      </c>
      <c r="D1" s="114"/>
      <c r="E1" s="114"/>
      <c r="F1" s="114"/>
      <c r="G1" s="114"/>
      <c r="H1" s="116"/>
      <c r="I1" s="114"/>
      <c r="J1" s="117"/>
      <c r="K1" s="118"/>
      <c r="L1" s="109"/>
      <c r="M1" s="109"/>
      <c r="N1" s="109"/>
    </row>
    <row r="2" spans="1:14" ht="11.45" customHeight="1" x14ac:dyDescent="0.25">
      <c r="A2" s="119"/>
      <c r="D2" s="108"/>
      <c r="H2" s="97"/>
      <c r="J2" s="98"/>
      <c r="K2" s="120"/>
      <c r="L2" s="109"/>
      <c r="M2" s="169"/>
      <c r="N2" s="169"/>
    </row>
    <row r="3" spans="1:14" ht="11.45" customHeight="1" x14ac:dyDescent="0.25">
      <c r="A3" s="119"/>
      <c r="H3" s="97"/>
      <c r="J3" s="98"/>
      <c r="K3" s="120"/>
      <c r="L3" s="109"/>
      <c r="M3" s="169"/>
      <c r="N3" s="169"/>
    </row>
    <row r="4" spans="1:14" ht="11.45" customHeight="1" x14ac:dyDescent="0.25">
      <c r="A4" s="111" t="s">
        <v>84</v>
      </c>
      <c r="B4" s="170" t="s">
        <v>85</v>
      </c>
      <c r="C4" s="170"/>
      <c r="D4" s="170"/>
      <c r="E4" s="170"/>
      <c r="H4" s="97"/>
      <c r="J4" s="99"/>
      <c r="K4" s="120"/>
      <c r="L4" s="109"/>
      <c r="M4" s="169"/>
      <c r="N4" s="169"/>
    </row>
    <row r="5" spans="1:14" ht="11.45" customHeight="1" x14ac:dyDescent="0.25">
      <c r="A5" s="111" t="s">
        <v>86</v>
      </c>
      <c r="B5" s="123" t="s">
        <v>87</v>
      </c>
      <c r="C5" s="123"/>
      <c r="D5" s="123"/>
      <c r="E5" s="123"/>
      <c r="H5" s="97"/>
      <c r="J5" s="99"/>
      <c r="K5" s="120"/>
      <c r="L5" s="109"/>
      <c r="M5" s="169"/>
      <c r="N5" s="169"/>
    </row>
    <row r="6" spans="1:14" ht="11.45" customHeight="1" x14ac:dyDescent="0.25">
      <c r="A6" s="112" t="s">
        <v>88</v>
      </c>
      <c r="B6" s="171" t="s">
        <v>89</v>
      </c>
      <c r="C6" s="171"/>
      <c r="D6" s="171"/>
      <c r="E6" s="171"/>
      <c r="F6" s="107"/>
      <c r="G6" s="107"/>
      <c r="H6" s="110"/>
      <c r="I6" s="107"/>
      <c r="J6" s="106"/>
      <c r="K6" s="121"/>
      <c r="L6" s="109"/>
      <c r="M6" s="169"/>
      <c r="N6" s="169"/>
    </row>
    <row r="7" spans="1:14" ht="15" x14ac:dyDescent="0.25">
      <c r="A7" s="113"/>
      <c r="B7" s="114"/>
      <c r="C7" s="114"/>
      <c r="D7" s="174" t="s">
        <v>90</v>
      </c>
      <c r="E7" s="174"/>
      <c r="F7" s="174"/>
      <c r="G7" s="174"/>
      <c r="H7" s="174"/>
      <c r="I7" s="124"/>
      <c r="J7" s="124"/>
      <c r="K7" s="125"/>
      <c r="L7" s="109"/>
      <c r="M7" s="169"/>
      <c r="N7" s="169"/>
    </row>
    <row r="8" spans="1:14" ht="15" x14ac:dyDescent="0.25">
      <c r="A8" s="126"/>
      <c r="B8" s="127"/>
      <c r="C8" s="127"/>
      <c r="I8" s="128"/>
      <c r="J8" s="128"/>
      <c r="K8" s="129"/>
      <c r="L8" s="109"/>
      <c r="M8" s="169"/>
      <c r="N8" s="169"/>
    </row>
    <row r="9" spans="1:14" ht="15" x14ac:dyDescent="0.25">
      <c r="A9" s="175"/>
      <c r="B9" s="176"/>
      <c r="C9" s="176"/>
      <c r="D9" s="176"/>
      <c r="E9" s="176"/>
      <c r="F9" s="176"/>
      <c r="G9" s="176"/>
      <c r="H9" s="176"/>
      <c r="I9" s="128"/>
      <c r="J9" s="128"/>
      <c r="K9" s="129"/>
      <c r="L9" s="109"/>
      <c r="M9" s="109"/>
      <c r="N9" s="109"/>
    </row>
    <row r="10" spans="1:14" ht="15" x14ac:dyDescent="0.25">
      <c r="A10" s="119"/>
      <c r="I10" s="128"/>
      <c r="J10" s="128"/>
      <c r="K10" s="129"/>
      <c r="L10" s="109"/>
      <c r="M10" s="109"/>
      <c r="N10" s="109"/>
    </row>
    <row r="11" spans="1:14" ht="15" x14ac:dyDescent="0.25">
      <c r="A11" s="119"/>
      <c r="I11" s="128"/>
      <c r="J11" s="128"/>
      <c r="K11" s="129"/>
      <c r="L11" s="109"/>
      <c r="M11" s="109"/>
      <c r="N11" s="109"/>
    </row>
    <row r="12" spans="1:14" ht="15" x14ac:dyDescent="0.25">
      <c r="A12" s="119"/>
      <c r="I12" s="128"/>
      <c r="J12" s="168"/>
      <c r="K12" s="129"/>
      <c r="L12" s="109"/>
      <c r="M12" s="109"/>
      <c r="N12" s="109"/>
    </row>
    <row r="13" spans="1:14" ht="15" x14ac:dyDescent="0.25">
      <c r="A13" s="119"/>
      <c r="I13" s="128"/>
      <c r="J13" s="168"/>
      <c r="K13" s="129"/>
      <c r="L13" s="109"/>
      <c r="M13" s="109"/>
      <c r="N13" s="109"/>
    </row>
    <row r="14" spans="1:14" ht="15" x14ac:dyDescent="0.25">
      <c r="A14" s="119"/>
      <c r="I14" s="128"/>
      <c r="J14" s="128"/>
      <c r="K14" s="129"/>
      <c r="L14" s="109"/>
      <c r="M14" s="109"/>
      <c r="N14" s="109"/>
    </row>
    <row r="15" spans="1:14" ht="15" x14ac:dyDescent="0.25">
      <c r="A15" s="119"/>
      <c r="I15" s="128"/>
      <c r="J15" s="128"/>
      <c r="K15" s="129"/>
      <c r="L15" s="109"/>
      <c r="M15" s="109"/>
      <c r="N15" s="109"/>
    </row>
    <row r="16" spans="1:14" ht="15" x14ac:dyDescent="0.25">
      <c r="A16" s="119"/>
      <c r="I16" s="128"/>
      <c r="J16" s="128"/>
      <c r="K16" s="129"/>
      <c r="L16" s="109"/>
      <c r="M16" s="109"/>
      <c r="N16" s="109"/>
    </row>
    <row r="17" spans="1:14" ht="15" x14ac:dyDescent="0.25">
      <c r="A17" s="119"/>
      <c r="I17" s="128"/>
      <c r="J17" s="128"/>
      <c r="K17" s="129"/>
      <c r="L17" s="109"/>
      <c r="M17" s="109"/>
      <c r="N17" s="109"/>
    </row>
    <row r="18" spans="1:14" ht="15" x14ac:dyDescent="0.25">
      <c r="A18" s="119"/>
      <c r="I18" s="128"/>
      <c r="J18" s="128"/>
      <c r="K18" s="129"/>
    </row>
    <row r="19" spans="1:14" ht="15" x14ac:dyDescent="0.25">
      <c r="A19" s="119"/>
      <c r="I19" s="128"/>
      <c r="J19" s="128"/>
      <c r="K19" s="129"/>
    </row>
    <row r="20" spans="1:14" ht="15" x14ac:dyDescent="0.25">
      <c r="A20" s="119"/>
      <c r="I20" s="128"/>
      <c r="J20" s="128"/>
      <c r="K20" s="129"/>
    </row>
    <row r="21" spans="1:14" ht="15" x14ac:dyDescent="0.25">
      <c r="A21" s="119"/>
      <c r="I21" s="128"/>
      <c r="J21" s="128"/>
      <c r="K21" s="129"/>
    </row>
    <row r="22" spans="1:14" ht="15" x14ac:dyDescent="0.25">
      <c r="A22" s="119"/>
      <c r="I22" s="128"/>
      <c r="J22" s="128"/>
      <c r="K22" s="129"/>
    </row>
    <row r="23" spans="1:14" ht="15" x14ac:dyDescent="0.25">
      <c r="A23" s="119"/>
      <c r="I23" s="128"/>
      <c r="J23" s="128"/>
      <c r="K23" s="129"/>
    </row>
    <row r="24" spans="1:14" ht="15" x14ac:dyDescent="0.25">
      <c r="A24" s="119"/>
      <c r="I24" s="128"/>
      <c r="J24" s="128"/>
      <c r="K24" s="129"/>
    </row>
    <row r="25" spans="1:14" ht="15" x14ac:dyDescent="0.25">
      <c r="A25" s="119"/>
      <c r="I25" s="128"/>
      <c r="J25" s="128"/>
      <c r="K25" s="129"/>
    </row>
    <row r="26" spans="1:14" ht="15" x14ac:dyDescent="0.25">
      <c r="A26" s="119"/>
      <c r="I26" s="128"/>
      <c r="J26" s="128"/>
      <c r="K26" s="129"/>
    </row>
    <row r="27" spans="1:14" ht="15" x14ac:dyDescent="0.25">
      <c r="A27" s="119"/>
      <c r="I27" s="128"/>
      <c r="J27" s="128"/>
      <c r="K27" s="129"/>
    </row>
    <row r="28" spans="1:14" ht="15" x14ac:dyDescent="0.25">
      <c r="A28" s="119"/>
      <c r="I28" s="128"/>
      <c r="J28" s="128"/>
      <c r="K28" s="129"/>
    </row>
    <row r="29" spans="1:14" ht="15" x14ac:dyDescent="0.25">
      <c r="A29" s="119"/>
      <c r="G29" s="15"/>
      <c r="I29" s="128"/>
      <c r="J29" s="128"/>
      <c r="K29" s="129"/>
    </row>
    <row r="30" spans="1:14" ht="15" x14ac:dyDescent="0.25">
      <c r="A30" s="119"/>
      <c r="I30" s="128"/>
      <c r="J30" s="128"/>
      <c r="K30" s="129"/>
    </row>
    <row r="31" spans="1:14" ht="15" x14ac:dyDescent="0.25">
      <c r="A31" s="119"/>
      <c r="I31" s="128"/>
      <c r="J31" s="128"/>
      <c r="K31" s="129"/>
    </row>
    <row r="32" spans="1:14" ht="15" x14ac:dyDescent="0.25">
      <c r="A32" s="119"/>
      <c r="I32" s="128"/>
      <c r="J32" s="128"/>
      <c r="K32" s="129"/>
    </row>
    <row r="33" spans="1:11" ht="15" x14ac:dyDescent="0.25">
      <c r="A33" s="119"/>
      <c r="I33" s="128"/>
      <c r="J33" s="128"/>
      <c r="K33" s="129"/>
    </row>
    <row r="34" spans="1:11" ht="15" x14ac:dyDescent="0.25">
      <c r="A34" s="119"/>
      <c r="I34" s="128"/>
      <c r="J34" s="128"/>
      <c r="K34" s="129"/>
    </row>
    <row r="35" spans="1:11" ht="15" x14ac:dyDescent="0.25">
      <c r="A35" s="119"/>
      <c r="I35" s="128"/>
      <c r="J35" s="128"/>
      <c r="K35" s="129"/>
    </row>
    <row r="36" spans="1:11" ht="15" x14ac:dyDescent="0.25">
      <c r="A36" s="119"/>
      <c r="I36" s="128"/>
      <c r="J36" s="128"/>
      <c r="K36" s="129"/>
    </row>
    <row r="37" spans="1:11" ht="15" x14ac:dyDescent="0.25">
      <c r="A37" s="119"/>
      <c r="B37" s="167"/>
      <c r="C37" s="167"/>
      <c r="D37" s="167"/>
      <c r="H37" s="167"/>
      <c r="I37" s="167"/>
      <c r="J37" s="167"/>
      <c r="K37" s="129"/>
    </row>
    <row r="38" spans="1:11" ht="15" x14ac:dyDescent="0.25">
      <c r="A38" s="119"/>
      <c r="I38" s="128"/>
      <c r="J38" s="128"/>
      <c r="K38" s="129"/>
    </row>
    <row r="39" spans="1:11" ht="15" x14ac:dyDescent="0.25">
      <c r="A39" s="119"/>
      <c r="I39" s="128"/>
      <c r="J39" s="128"/>
      <c r="K39" s="129"/>
    </row>
    <row r="40" spans="1:11" ht="15" x14ac:dyDescent="0.25">
      <c r="A40" s="130"/>
      <c r="B40" s="107"/>
      <c r="C40" s="107"/>
      <c r="D40" s="107"/>
      <c r="E40" s="107"/>
      <c r="F40" s="107"/>
      <c r="G40" s="107"/>
      <c r="H40" s="107"/>
      <c r="I40" s="131"/>
      <c r="J40" s="131"/>
      <c r="K40" s="132"/>
    </row>
  </sheetData>
  <mergeCells count="7">
    <mergeCell ref="B37:D37"/>
    <mergeCell ref="H37:J37"/>
    <mergeCell ref="J12:J13"/>
    <mergeCell ref="M2:N8"/>
    <mergeCell ref="B4:E4"/>
    <mergeCell ref="B6:E6"/>
    <mergeCell ref="D7:H7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>&amp;R&amp;"Verdana,Cursiva"&amp;8SINYA V.3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6B409-2C1A-4E41-AF96-10DA14469300}">
  <sheetPr codeName="Hoja12">
    <pageSetUpPr fitToPage="1"/>
  </sheetPr>
  <dimension ref="A1:N40"/>
  <sheetViews>
    <sheetView showGridLines="0" view="pageBreakPreview" zoomScaleNormal="100" zoomScaleSheetLayoutView="100" zoomScalePageLayoutView="85" workbookViewId="0">
      <selection activeCell="B6" sqref="B6:E6"/>
    </sheetView>
  </sheetViews>
  <sheetFormatPr defaultColWidth="11.42578125" defaultRowHeight="12.75" x14ac:dyDescent="0.2"/>
  <cols>
    <col min="1" max="1" width="17.42578125" style="5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A1" s="113"/>
      <c r="B1" s="114"/>
      <c r="C1" s="115" t="s">
        <v>72</v>
      </c>
      <c r="D1" s="114"/>
      <c r="E1" s="114"/>
      <c r="F1" s="114"/>
      <c r="G1" s="114"/>
      <c r="H1" s="116"/>
      <c r="I1" s="114"/>
      <c r="J1" s="117"/>
      <c r="K1" s="118"/>
      <c r="L1" s="109"/>
      <c r="M1" s="109"/>
      <c r="N1" s="109"/>
    </row>
    <row r="2" spans="1:14" ht="11.45" customHeight="1" x14ac:dyDescent="0.25">
      <c r="A2" s="119"/>
      <c r="D2" s="108"/>
      <c r="H2" s="97"/>
      <c r="J2" s="98"/>
      <c r="K2" s="120"/>
      <c r="L2" s="109"/>
      <c r="M2" s="169"/>
      <c r="N2" s="169"/>
    </row>
    <row r="3" spans="1:14" ht="11.45" customHeight="1" x14ac:dyDescent="0.25">
      <c r="A3" s="119"/>
      <c r="H3" s="97"/>
      <c r="J3" s="98"/>
      <c r="K3" s="120"/>
      <c r="L3" s="109"/>
      <c r="M3" s="169"/>
      <c r="N3" s="169"/>
    </row>
    <row r="4" spans="1:14" ht="11.45" customHeight="1" x14ac:dyDescent="0.25">
      <c r="A4" s="111" t="s">
        <v>84</v>
      </c>
      <c r="B4" s="170" t="s">
        <v>85</v>
      </c>
      <c r="C4" s="170"/>
      <c r="D4" s="170"/>
      <c r="E4" s="170"/>
      <c r="H4" s="97"/>
      <c r="J4" s="99"/>
      <c r="K4" s="120"/>
      <c r="L4" s="109"/>
      <c r="M4" s="169"/>
      <c r="N4" s="169"/>
    </row>
    <row r="5" spans="1:14" ht="11.45" customHeight="1" x14ac:dyDescent="0.25">
      <c r="A5" s="111" t="s">
        <v>86</v>
      </c>
      <c r="B5" s="123" t="s">
        <v>87</v>
      </c>
      <c r="C5" s="123"/>
      <c r="D5" s="123"/>
      <c r="E5" s="123"/>
      <c r="H5" s="97"/>
      <c r="J5" s="99"/>
      <c r="K5" s="120"/>
      <c r="L5" s="109"/>
      <c r="M5" s="169"/>
      <c r="N5" s="169"/>
    </row>
    <row r="6" spans="1:14" ht="11.45" customHeight="1" x14ac:dyDescent="0.25">
      <c r="A6" s="112" t="s">
        <v>88</v>
      </c>
      <c r="B6" s="171" t="s">
        <v>89</v>
      </c>
      <c r="C6" s="171"/>
      <c r="D6" s="171"/>
      <c r="E6" s="171"/>
      <c r="F6" s="107"/>
      <c r="G6" s="107"/>
      <c r="H6" s="110"/>
      <c r="I6" s="107"/>
      <c r="J6" s="106"/>
      <c r="K6" s="121"/>
      <c r="L6" s="109"/>
      <c r="M6" s="169"/>
      <c r="N6" s="169"/>
    </row>
    <row r="7" spans="1:14" ht="15" x14ac:dyDescent="0.25">
      <c r="A7" s="113"/>
      <c r="B7" s="114"/>
      <c r="C7" s="114"/>
      <c r="D7" s="174" t="s">
        <v>90</v>
      </c>
      <c r="E7" s="174"/>
      <c r="F7" s="174"/>
      <c r="G7" s="174"/>
      <c r="H7" s="174"/>
      <c r="I7" s="124"/>
      <c r="J7" s="124"/>
      <c r="K7" s="125"/>
      <c r="L7" s="109"/>
      <c r="M7" s="169"/>
      <c r="N7" s="169"/>
    </row>
    <row r="8" spans="1:14" ht="15" x14ac:dyDescent="0.25">
      <c r="A8" s="126"/>
      <c r="B8" s="127"/>
      <c r="C8" s="127"/>
      <c r="I8" s="128"/>
      <c r="J8" s="128"/>
      <c r="K8" s="129"/>
      <c r="L8" s="109"/>
      <c r="M8" s="169"/>
      <c r="N8" s="169"/>
    </row>
    <row r="9" spans="1:14" ht="15" x14ac:dyDescent="0.25">
      <c r="A9" s="172"/>
      <c r="B9" s="173"/>
      <c r="C9" s="173"/>
      <c r="D9" s="173"/>
      <c r="E9" s="173"/>
      <c r="F9" s="173"/>
      <c r="G9" s="173"/>
      <c r="H9" s="173"/>
      <c r="I9" s="128"/>
      <c r="J9" s="128"/>
      <c r="K9" s="129"/>
      <c r="L9" s="109"/>
      <c r="M9" s="109"/>
      <c r="N9" s="109"/>
    </row>
    <row r="10" spans="1:14" ht="15" x14ac:dyDescent="0.25">
      <c r="A10" s="119"/>
      <c r="I10" s="128"/>
      <c r="J10" s="128"/>
      <c r="K10" s="129"/>
      <c r="L10" s="109"/>
      <c r="M10" s="109"/>
      <c r="N10" s="109"/>
    </row>
    <row r="11" spans="1:14" ht="15" x14ac:dyDescent="0.25">
      <c r="A11" s="119"/>
      <c r="I11" s="128"/>
      <c r="J11" s="128"/>
      <c r="K11" s="129"/>
      <c r="L11" s="109"/>
      <c r="M11" s="109"/>
      <c r="N11" s="109"/>
    </row>
    <row r="12" spans="1:14" ht="15" x14ac:dyDescent="0.25">
      <c r="A12" s="119"/>
      <c r="I12" s="128"/>
      <c r="J12" s="168"/>
      <c r="K12" s="129"/>
      <c r="L12" s="109"/>
      <c r="M12" s="109"/>
      <c r="N12" s="109"/>
    </row>
    <row r="13" spans="1:14" ht="15" x14ac:dyDescent="0.25">
      <c r="A13" s="119"/>
      <c r="I13" s="128"/>
      <c r="J13" s="168"/>
      <c r="K13" s="129"/>
      <c r="L13" s="109"/>
      <c r="M13" s="109"/>
      <c r="N13" s="109"/>
    </row>
    <row r="14" spans="1:14" ht="15" x14ac:dyDescent="0.25">
      <c r="A14" s="119"/>
      <c r="I14" s="128"/>
      <c r="J14" s="128"/>
      <c r="K14" s="129"/>
      <c r="L14" s="109"/>
      <c r="M14" s="109"/>
      <c r="N14" s="109"/>
    </row>
    <row r="15" spans="1:14" ht="15" x14ac:dyDescent="0.25">
      <c r="A15" s="119"/>
      <c r="I15" s="128"/>
      <c r="J15" s="128"/>
      <c r="K15" s="129"/>
      <c r="L15" s="109"/>
      <c r="M15" s="109"/>
      <c r="N15" s="109"/>
    </row>
    <row r="16" spans="1:14" ht="15" x14ac:dyDescent="0.25">
      <c r="A16" s="119"/>
      <c r="I16" s="128"/>
      <c r="J16" s="128"/>
      <c r="K16" s="129"/>
      <c r="L16" s="109"/>
      <c r="M16" s="109"/>
      <c r="N16" s="109"/>
    </row>
    <row r="17" spans="1:14" ht="15" x14ac:dyDescent="0.25">
      <c r="A17" s="119"/>
      <c r="I17" s="128"/>
      <c r="J17" s="128"/>
      <c r="K17" s="129"/>
      <c r="L17" s="109"/>
      <c r="M17" s="109"/>
      <c r="N17" s="109"/>
    </row>
    <row r="18" spans="1:14" ht="15" x14ac:dyDescent="0.25">
      <c r="A18" s="119"/>
      <c r="I18" s="128"/>
      <c r="J18" s="128"/>
      <c r="K18" s="129"/>
    </row>
    <row r="19" spans="1:14" ht="15" x14ac:dyDescent="0.25">
      <c r="A19" s="119"/>
      <c r="I19" s="128"/>
      <c r="J19" s="128"/>
      <c r="K19" s="129"/>
    </row>
    <row r="20" spans="1:14" ht="15" x14ac:dyDescent="0.25">
      <c r="A20" s="119"/>
      <c r="I20" s="128"/>
      <c r="J20" s="128"/>
      <c r="K20" s="129"/>
    </row>
    <row r="21" spans="1:14" ht="15" x14ac:dyDescent="0.25">
      <c r="A21" s="119"/>
      <c r="I21" s="128"/>
      <c r="J21" s="128"/>
      <c r="K21" s="129"/>
    </row>
    <row r="22" spans="1:14" ht="15" x14ac:dyDescent="0.25">
      <c r="A22" s="119"/>
      <c r="I22" s="128"/>
      <c r="J22" s="128"/>
      <c r="K22" s="129"/>
    </row>
    <row r="23" spans="1:14" ht="15" x14ac:dyDescent="0.25">
      <c r="A23" s="119"/>
      <c r="I23" s="128"/>
      <c r="J23" s="128"/>
      <c r="K23" s="129"/>
    </row>
    <row r="24" spans="1:14" ht="15" x14ac:dyDescent="0.25">
      <c r="A24" s="119"/>
      <c r="I24" s="128"/>
      <c r="J24" s="128"/>
      <c r="K24" s="129"/>
    </row>
    <row r="25" spans="1:14" ht="15" x14ac:dyDescent="0.25">
      <c r="A25" s="119"/>
      <c r="I25" s="128"/>
      <c r="J25" s="128"/>
      <c r="K25" s="129"/>
    </row>
    <row r="26" spans="1:14" ht="15" x14ac:dyDescent="0.25">
      <c r="A26" s="119"/>
      <c r="I26" s="128"/>
      <c r="J26" s="128"/>
      <c r="K26" s="129"/>
    </row>
    <row r="27" spans="1:14" ht="15" x14ac:dyDescent="0.25">
      <c r="A27" s="119"/>
      <c r="I27" s="128"/>
      <c r="J27" s="128"/>
      <c r="K27" s="129"/>
    </row>
    <row r="28" spans="1:14" ht="15" x14ac:dyDescent="0.25">
      <c r="A28" s="119"/>
      <c r="I28" s="128"/>
      <c r="J28" s="128"/>
      <c r="K28" s="129"/>
    </row>
    <row r="29" spans="1:14" ht="15" x14ac:dyDescent="0.25">
      <c r="A29" s="119"/>
      <c r="G29" s="15"/>
      <c r="I29" s="128"/>
      <c r="J29" s="128"/>
      <c r="K29" s="129"/>
    </row>
    <row r="30" spans="1:14" ht="15" x14ac:dyDescent="0.25">
      <c r="A30" s="119"/>
      <c r="I30" s="128"/>
      <c r="J30" s="128"/>
      <c r="K30" s="129"/>
    </row>
    <row r="31" spans="1:14" ht="15" x14ac:dyDescent="0.25">
      <c r="A31" s="119"/>
      <c r="I31" s="128"/>
      <c r="J31" s="128"/>
      <c r="K31" s="129"/>
    </row>
    <row r="32" spans="1:14" ht="15" x14ac:dyDescent="0.25">
      <c r="A32" s="119"/>
      <c r="I32" s="128"/>
      <c r="J32" s="128"/>
      <c r="K32" s="129"/>
    </row>
    <row r="33" spans="1:11" ht="15" x14ac:dyDescent="0.25">
      <c r="A33" s="119"/>
      <c r="I33" s="128"/>
      <c r="J33" s="128"/>
      <c r="K33" s="129"/>
    </row>
    <row r="34" spans="1:11" ht="15" x14ac:dyDescent="0.25">
      <c r="A34" s="119"/>
      <c r="I34" s="128"/>
      <c r="J34" s="128"/>
      <c r="K34" s="129"/>
    </row>
    <row r="35" spans="1:11" ht="15" x14ac:dyDescent="0.25">
      <c r="A35" s="119"/>
      <c r="I35" s="128"/>
      <c r="J35" s="128"/>
      <c r="K35" s="129"/>
    </row>
    <row r="36" spans="1:11" ht="15" x14ac:dyDescent="0.25">
      <c r="A36" s="119"/>
      <c r="I36" s="128"/>
      <c r="J36" s="128"/>
      <c r="K36" s="129"/>
    </row>
    <row r="37" spans="1:11" ht="15" x14ac:dyDescent="0.25">
      <c r="A37" s="119"/>
      <c r="B37" s="167"/>
      <c r="C37" s="167"/>
      <c r="D37" s="167"/>
      <c r="H37" s="167"/>
      <c r="I37" s="167"/>
      <c r="J37" s="167"/>
      <c r="K37" s="129"/>
    </row>
    <row r="38" spans="1:11" ht="15" x14ac:dyDescent="0.25">
      <c r="A38" s="119"/>
      <c r="I38" s="128"/>
      <c r="J38" s="128"/>
      <c r="K38" s="129"/>
    </row>
    <row r="39" spans="1:11" ht="15" x14ac:dyDescent="0.25">
      <c r="A39" s="119"/>
      <c r="I39" s="128"/>
      <c r="J39" s="128"/>
      <c r="K39" s="129"/>
    </row>
    <row r="40" spans="1:11" ht="15" x14ac:dyDescent="0.25">
      <c r="A40" s="130"/>
      <c r="B40" s="107"/>
      <c r="C40" s="107"/>
      <c r="D40" s="107"/>
      <c r="E40" s="107"/>
      <c r="F40" s="107"/>
      <c r="G40" s="107"/>
      <c r="H40" s="107"/>
      <c r="I40" s="131"/>
      <c r="J40" s="131"/>
      <c r="K40" s="132"/>
    </row>
  </sheetData>
  <mergeCells count="8">
    <mergeCell ref="B37:D37"/>
    <mergeCell ref="H37:J37"/>
    <mergeCell ref="M2:N8"/>
    <mergeCell ref="B4:E4"/>
    <mergeCell ref="B6:E6"/>
    <mergeCell ref="D7:H7"/>
    <mergeCell ref="A9:H9"/>
    <mergeCell ref="J12:J13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>&amp;R&amp;"Verdana,Cursiva"&amp;8SINYA V.3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1" t="s">
        <v>72</v>
      </c>
      <c r="E1" s="26"/>
      <c r="F1" s="26"/>
      <c r="G1" s="26"/>
      <c r="H1" s="26"/>
      <c r="I1" s="91" t="s">
        <v>73</v>
      </c>
      <c r="J1" s="92"/>
      <c r="K1" s="96" t="e">
        <f>+#REF!</f>
        <v>#REF!</v>
      </c>
      <c r="L1" s="26"/>
      <c r="M1" s="162" t="e">
        <f>#REF!</f>
        <v>#REF!</v>
      </c>
      <c r="N1" s="122"/>
      <c r="O1" s="122"/>
      <c r="P1" s="122"/>
      <c r="Q1" s="122"/>
      <c r="R1" s="122"/>
      <c r="S1" s="122"/>
    </row>
    <row r="2" spans="1:19" ht="11.45" customHeight="1" x14ac:dyDescent="0.25">
      <c r="A2" s="26"/>
      <c r="B2" s="26"/>
      <c r="C2" s="26"/>
      <c r="D2" s="90"/>
      <c r="E2" s="26"/>
      <c r="F2" s="26"/>
      <c r="G2" s="26"/>
      <c r="H2" s="26"/>
      <c r="I2" s="91" t="s">
        <v>74</v>
      </c>
      <c r="J2" s="92"/>
      <c r="K2" s="96" t="e">
        <f>+#REF!</f>
        <v>#REF!</v>
      </c>
      <c r="L2" s="26"/>
      <c r="M2" s="162"/>
      <c r="N2" s="122"/>
      <c r="O2" s="122"/>
      <c r="P2" s="122"/>
      <c r="Q2" s="122"/>
      <c r="R2" s="163"/>
      <c r="S2" s="16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2" t="s">
        <v>75</v>
      </c>
      <c r="J3" s="98"/>
      <c r="K3" s="99" t="e">
        <f>+#REF!</f>
        <v>#REF!</v>
      </c>
      <c r="L3" s="26"/>
      <c r="M3" s="162"/>
      <c r="N3" s="122"/>
      <c r="O3" s="122"/>
      <c r="P3" s="122"/>
      <c r="Q3" s="122"/>
      <c r="R3" s="163"/>
      <c r="S3" s="163"/>
    </row>
    <row r="4" spans="1:19" ht="11.45" customHeight="1" x14ac:dyDescent="0.25">
      <c r="A4" s="91"/>
      <c r="B4" s="164"/>
      <c r="C4" s="164"/>
      <c r="D4" s="164"/>
      <c r="E4" s="164"/>
      <c r="F4" s="94"/>
      <c r="G4" s="94"/>
      <c r="H4" s="94"/>
      <c r="I4" s="102" t="s">
        <v>91</v>
      </c>
      <c r="J4" s="96"/>
      <c r="K4" s="96" t="e">
        <f>+#REF!</f>
        <v>#REF!</v>
      </c>
      <c r="L4" s="26"/>
      <c r="M4" s="162"/>
      <c r="N4" s="122"/>
      <c r="O4" s="122"/>
      <c r="P4" s="122"/>
      <c r="Q4" s="122"/>
      <c r="R4" s="163"/>
      <c r="S4" s="163"/>
    </row>
    <row r="5" spans="1:19" ht="11.45" customHeight="1" x14ac:dyDescent="0.25">
      <c r="A5" s="91"/>
      <c r="B5" s="103"/>
      <c r="C5" s="103"/>
      <c r="D5" s="103"/>
      <c r="E5" s="103"/>
      <c r="F5" s="94"/>
      <c r="G5" s="94"/>
      <c r="H5" s="94"/>
      <c r="I5" s="102" t="s">
        <v>77</v>
      </c>
      <c r="J5" s="96" t="e">
        <f>+#REF!</f>
        <v>#REF!</v>
      </c>
      <c r="K5" s="96" t="e">
        <f>+#REF!</f>
        <v>#REF!</v>
      </c>
      <c r="L5" s="26"/>
      <c r="M5" s="162"/>
      <c r="N5" s="122"/>
      <c r="O5" s="122"/>
      <c r="P5" s="122"/>
      <c r="Q5" s="122"/>
      <c r="R5" s="163"/>
      <c r="S5" s="163"/>
    </row>
    <row r="6" spans="1:19" ht="11.45" customHeight="1" x14ac:dyDescent="0.25">
      <c r="A6" s="91" t="s">
        <v>76</v>
      </c>
      <c r="B6" s="103" t="e">
        <f>+#REF!</f>
        <v>#REF!</v>
      </c>
      <c r="C6" s="103"/>
      <c r="D6" s="103"/>
      <c r="E6" s="103"/>
      <c r="F6" s="94"/>
      <c r="G6" s="94"/>
      <c r="H6" s="94"/>
      <c r="I6" s="102" t="s">
        <v>92</v>
      </c>
      <c r="J6" s="96" t="e">
        <f>+#REF!</f>
        <v>#REF!</v>
      </c>
      <c r="K6" s="96" t="e">
        <f>+#REF!</f>
        <v>#REF!</v>
      </c>
      <c r="L6" s="26"/>
      <c r="M6" s="162"/>
      <c r="N6" s="122"/>
      <c r="O6" s="122"/>
      <c r="P6" s="122"/>
      <c r="Q6" s="122"/>
      <c r="R6" s="163"/>
      <c r="S6" s="163"/>
    </row>
    <row r="7" spans="1:19" ht="11.45" customHeight="1" x14ac:dyDescent="0.25">
      <c r="A7" s="91" t="s">
        <v>78</v>
      </c>
      <c r="B7" s="103" t="e">
        <f>+#REF!</f>
        <v>#REF!</v>
      </c>
      <c r="C7" s="103"/>
      <c r="D7" s="103"/>
      <c r="E7" s="103"/>
      <c r="F7" s="94"/>
      <c r="G7" s="94"/>
      <c r="H7" s="94"/>
      <c r="I7" s="97" t="s">
        <v>79</v>
      </c>
      <c r="J7" s="96" t="e">
        <f>+#REF!</f>
        <v>#REF!</v>
      </c>
      <c r="K7" s="96" t="e">
        <f>+#REF!</f>
        <v>#REF!</v>
      </c>
      <c r="L7" s="26"/>
      <c r="M7" s="162"/>
      <c r="N7" s="122"/>
      <c r="O7" s="122"/>
      <c r="P7" s="122"/>
      <c r="Q7" s="122"/>
      <c r="R7" s="163"/>
      <c r="S7" s="163"/>
    </row>
    <row r="8" spans="1:19" ht="1.5" customHeight="1" x14ac:dyDescent="0.25">
      <c r="A8" s="91"/>
      <c r="B8" s="103"/>
      <c r="C8" s="103"/>
      <c r="D8" s="103"/>
      <c r="E8" s="103"/>
      <c r="F8" s="94"/>
      <c r="G8" s="94"/>
      <c r="H8" s="94"/>
      <c r="I8" s="91"/>
      <c r="J8" s="96"/>
      <c r="K8" s="96"/>
      <c r="L8" s="26"/>
      <c r="M8" s="162"/>
      <c r="N8" s="122"/>
      <c r="O8" s="122"/>
      <c r="P8" s="122"/>
      <c r="Q8" s="122"/>
      <c r="R8" s="163"/>
      <c r="S8" s="163"/>
    </row>
    <row r="9" spans="1:19" ht="2.25" customHeight="1" x14ac:dyDescent="0.25">
      <c r="A9" s="93"/>
      <c r="B9" s="165"/>
      <c r="C9" s="165"/>
      <c r="D9" s="165"/>
      <c r="E9" s="165"/>
      <c r="F9" s="95"/>
      <c r="G9" s="95"/>
      <c r="H9" s="95"/>
      <c r="I9" s="93"/>
      <c r="J9" s="100"/>
      <c r="K9" s="100"/>
      <c r="L9" s="27"/>
      <c r="M9" s="162"/>
      <c r="N9" s="122"/>
      <c r="O9" s="122"/>
      <c r="P9" s="122"/>
      <c r="Q9" s="122"/>
      <c r="R9" s="163"/>
      <c r="S9" s="163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22"/>
      <c r="N10" s="122"/>
      <c r="O10" s="122"/>
      <c r="P10" s="122"/>
      <c r="Q10" s="122"/>
      <c r="R10" s="163"/>
      <c r="S10" s="163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22"/>
      <c r="N11" s="122"/>
      <c r="O11" s="122"/>
      <c r="P11" s="122"/>
      <c r="Q11" s="122"/>
      <c r="R11" s="163"/>
      <c r="S11" s="163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22"/>
      <c r="N12" s="122"/>
      <c r="O12" s="122"/>
      <c r="P12" s="122"/>
      <c r="Q12" s="122"/>
      <c r="R12" s="122"/>
      <c r="S12" s="122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22"/>
      <c r="N13" s="122"/>
      <c r="O13" s="122"/>
      <c r="P13" s="122"/>
      <c r="Q13" s="122"/>
      <c r="R13" s="122"/>
      <c r="S13" s="122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22"/>
      <c r="N14" s="122"/>
      <c r="O14" s="122"/>
      <c r="P14" s="122"/>
      <c r="Q14" s="122"/>
      <c r="R14" s="122"/>
      <c r="S14" s="122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22"/>
      <c r="N15" s="122"/>
      <c r="O15" s="122"/>
      <c r="P15" s="122"/>
      <c r="Q15" s="122"/>
      <c r="R15" s="122"/>
      <c r="S15" s="122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22"/>
      <c r="N16" s="122"/>
      <c r="O16" s="122"/>
      <c r="P16" s="122"/>
      <c r="Q16" s="122"/>
      <c r="R16" s="122"/>
      <c r="S16" s="122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1" t="s">
        <v>72</v>
      </c>
      <c r="E1" s="26"/>
      <c r="F1" s="26"/>
      <c r="G1" s="26"/>
      <c r="H1" s="26"/>
      <c r="I1" s="91" t="s">
        <v>73</v>
      </c>
      <c r="J1" s="92"/>
      <c r="K1" s="96" t="e">
        <f>+#REF!</f>
        <v>#REF!</v>
      </c>
      <c r="L1" s="26"/>
      <c r="M1" s="162" t="e">
        <f>#REF!</f>
        <v>#REF!</v>
      </c>
      <c r="N1" s="122"/>
      <c r="O1" s="122"/>
      <c r="P1" s="122"/>
      <c r="Q1" s="122"/>
      <c r="R1" s="122"/>
      <c r="S1" s="122"/>
    </row>
    <row r="2" spans="1:19" ht="11.45" customHeight="1" x14ac:dyDescent="0.25">
      <c r="A2" s="26"/>
      <c r="B2" s="26"/>
      <c r="C2" s="26"/>
      <c r="D2" s="90"/>
      <c r="E2" s="26"/>
      <c r="F2" s="26"/>
      <c r="G2" s="26"/>
      <c r="H2" s="26"/>
      <c r="I2" s="91" t="s">
        <v>74</v>
      </c>
      <c r="J2" s="92"/>
      <c r="K2" s="96" t="e">
        <f>+#REF!</f>
        <v>#REF!</v>
      </c>
      <c r="L2" s="26"/>
      <c r="M2" s="162"/>
      <c r="N2" s="122"/>
      <c r="O2" s="122"/>
      <c r="P2" s="122"/>
      <c r="Q2" s="122"/>
      <c r="R2" s="163"/>
      <c r="S2" s="16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2" t="s">
        <v>75</v>
      </c>
      <c r="J3" s="98"/>
      <c r="K3" s="99" t="e">
        <f>+#REF!</f>
        <v>#REF!</v>
      </c>
      <c r="L3" s="26"/>
      <c r="M3" s="162"/>
      <c r="N3" s="122"/>
      <c r="O3" s="122"/>
      <c r="P3" s="122"/>
      <c r="Q3" s="122"/>
      <c r="R3" s="163"/>
      <c r="S3" s="163"/>
    </row>
    <row r="4" spans="1:19" ht="11.45" customHeight="1" x14ac:dyDescent="0.25">
      <c r="A4" s="91"/>
      <c r="B4" s="164"/>
      <c r="C4" s="164"/>
      <c r="D4" s="164"/>
      <c r="E4" s="164"/>
      <c r="F4" s="94"/>
      <c r="G4" s="94"/>
      <c r="H4" s="94"/>
      <c r="I4" s="102" t="s">
        <v>91</v>
      </c>
      <c r="J4" s="96"/>
      <c r="K4" s="96" t="e">
        <f>+#REF!</f>
        <v>#REF!</v>
      </c>
      <c r="L4" s="26"/>
      <c r="M4" s="162"/>
      <c r="N4" s="122"/>
      <c r="O4" s="122"/>
      <c r="P4" s="122"/>
      <c r="Q4" s="122"/>
      <c r="R4" s="163"/>
      <c r="S4" s="163"/>
    </row>
    <row r="5" spans="1:19" ht="11.45" customHeight="1" x14ac:dyDescent="0.25">
      <c r="A5" s="91"/>
      <c r="B5" s="103"/>
      <c r="C5" s="103"/>
      <c r="D5" s="103"/>
      <c r="E5" s="103"/>
      <c r="F5" s="94"/>
      <c r="G5" s="94"/>
      <c r="H5" s="94"/>
      <c r="I5" s="102" t="s">
        <v>77</v>
      </c>
      <c r="J5" s="96" t="e">
        <f>+#REF!</f>
        <v>#REF!</v>
      </c>
      <c r="K5" s="96" t="e">
        <f>+#REF!</f>
        <v>#REF!</v>
      </c>
      <c r="L5" s="26"/>
      <c r="M5" s="162"/>
      <c r="N5" s="122"/>
      <c r="O5" s="122"/>
      <c r="P5" s="122"/>
      <c r="Q5" s="122"/>
      <c r="R5" s="163"/>
      <c r="S5" s="163"/>
    </row>
    <row r="6" spans="1:19" ht="11.45" customHeight="1" x14ac:dyDescent="0.25">
      <c r="A6" s="91" t="s">
        <v>76</v>
      </c>
      <c r="B6" s="103" t="e">
        <f>+#REF!</f>
        <v>#REF!</v>
      </c>
      <c r="C6" s="103"/>
      <c r="D6" s="103"/>
      <c r="E6" s="103"/>
      <c r="F6" s="94"/>
      <c r="G6" s="94"/>
      <c r="H6" s="94"/>
      <c r="I6" s="102" t="s">
        <v>92</v>
      </c>
      <c r="J6" s="96" t="e">
        <f>+#REF!</f>
        <v>#REF!</v>
      </c>
      <c r="K6" s="96" t="e">
        <f>+#REF!</f>
        <v>#REF!</v>
      </c>
      <c r="L6" s="26"/>
      <c r="M6" s="162"/>
      <c r="N6" s="122"/>
      <c r="O6" s="122"/>
      <c r="P6" s="122"/>
      <c r="Q6" s="122"/>
      <c r="R6" s="163"/>
      <c r="S6" s="163"/>
    </row>
    <row r="7" spans="1:19" ht="11.45" customHeight="1" x14ac:dyDescent="0.25">
      <c r="A7" s="91" t="s">
        <v>78</v>
      </c>
      <c r="B7" s="103" t="e">
        <f>+#REF!</f>
        <v>#REF!</v>
      </c>
      <c r="C7" s="103"/>
      <c r="D7" s="103"/>
      <c r="E7" s="103"/>
      <c r="F7" s="94"/>
      <c r="G7" s="94"/>
      <c r="H7" s="94"/>
      <c r="I7" s="97" t="s">
        <v>79</v>
      </c>
      <c r="J7" s="96" t="e">
        <f>+#REF!</f>
        <v>#REF!</v>
      </c>
      <c r="K7" s="96" t="e">
        <f>+#REF!</f>
        <v>#REF!</v>
      </c>
      <c r="L7" s="26"/>
      <c r="M7" s="162"/>
      <c r="N7" s="122"/>
      <c r="O7" s="122"/>
      <c r="P7" s="122"/>
      <c r="Q7" s="122"/>
      <c r="R7" s="163"/>
      <c r="S7" s="163"/>
    </row>
    <row r="8" spans="1:19" ht="1.5" customHeight="1" x14ac:dyDescent="0.25">
      <c r="A8" s="91"/>
      <c r="B8" s="103"/>
      <c r="C8" s="103"/>
      <c r="D8" s="103"/>
      <c r="E8" s="103"/>
      <c r="F8" s="94"/>
      <c r="G8" s="94"/>
      <c r="H8" s="94"/>
      <c r="I8" s="91"/>
      <c r="J8" s="96"/>
      <c r="K8" s="96"/>
      <c r="L8" s="26"/>
      <c r="M8" s="162"/>
      <c r="N8" s="122"/>
      <c r="O8" s="122"/>
      <c r="P8" s="122"/>
      <c r="Q8" s="122"/>
      <c r="R8" s="163"/>
      <c r="S8" s="163"/>
    </row>
    <row r="9" spans="1:19" ht="2.25" customHeight="1" x14ac:dyDescent="0.25">
      <c r="A9" s="93"/>
      <c r="B9" s="165"/>
      <c r="C9" s="165"/>
      <c r="D9" s="165"/>
      <c r="E9" s="165"/>
      <c r="F9" s="95"/>
      <c r="G9" s="95"/>
      <c r="H9" s="95"/>
      <c r="I9" s="93"/>
      <c r="J9" s="100"/>
      <c r="K9" s="100"/>
      <c r="L9" s="27"/>
      <c r="M9" s="162"/>
      <c r="N9" s="122"/>
      <c r="O9" s="122"/>
      <c r="P9" s="122"/>
      <c r="Q9" s="122"/>
      <c r="R9" s="163"/>
      <c r="S9" s="163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22"/>
      <c r="N10" s="122"/>
      <c r="O10" s="122"/>
      <c r="P10" s="122"/>
      <c r="Q10" s="122"/>
      <c r="R10" s="163"/>
      <c r="S10" s="163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22"/>
      <c r="N11" s="122"/>
      <c r="O11" s="122"/>
      <c r="P11" s="122"/>
      <c r="Q11" s="122"/>
      <c r="R11" s="163"/>
      <c r="S11" s="163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22"/>
      <c r="N12" s="122"/>
      <c r="O12" s="122"/>
      <c r="P12" s="122"/>
      <c r="Q12" s="122"/>
      <c r="R12" s="122"/>
      <c r="S12" s="122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22"/>
      <c r="N13" s="122"/>
      <c r="O13" s="122"/>
      <c r="P13" s="122"/>
      <c r="Q13" s="122"/>
      <c r="R13" s="122"/>
      <c r="S13" s="122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22"/>
      <c r="N14" s="122"/>
      <c r="O14" s="122"/>
      <c r="P14" s="122"/>
      <c r="Q14" s="122"/>
      <c r="R14" s="122"/>
      <c r="S14" s="122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22"/>
      <c r="N15" s="122"/>
      <c r="O15" s="122"/>
      <c r="P15" s="122"/>
      <c r="Q15" s="122"/>
      <c r="R15" s="122"/>
      <c r="S15" s="122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22"/>
      <c r="N16" s="122"/>
      <c r="O16" s="122"/>
      <c r="P16" s="122"/>
      <c r="Q16" s="122"/>
      <c r="R16" s="122"/>
      <c r="S16" s="122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B297E70D4CD747BEEDD1D4A2F19C15" ma:contentTypeVersion="20" ma:contentTypeDescription="Create a new document." ma:contentTypeScope="" ma:versionID="4bb5a03aeb0adeda93676a96dde44363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179db8ae4c5cf789b53a4b27cc9c0f0e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Props1.xml><?xml version="1.0" encoding="utf-8"?>
<ds:datastoreItem xmlns:ds="http://schemas.openxmlformats.org/officeDocument/2006/customXml" ds:itemID="{A459ACA9-42FD-475D-A347-EB7D0857D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190DF3-5F0A-4EBE-AB0D-232E2002A49E}">
  <ds:schemaRefs>
    <ds:schemaRef ds:uri="http://schemas.microsoft.com/office/2006/metadata/properties"/>
    <ds:schemaRef ds:uri="http://schemas.microsoft.com/office/infopath/2007/PartnerControls"/>
    <ds:schemaRef ds:uri="cb2f1bcd-be84-416f-8e4c-579a87f02d7c"/>
    <ds:schemaRef ds:uri="f23fb798-1e5f-4136-a5b2-f036c507fb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Analisis </vt:lpstr>
      <vt:lpstr>Correlacion v,Vs</vt:lpstr>
      <vt:lpstr>Vs anterior</vt:lpstr>
      <vt:lpstr>Espectro G06</vt:lpstr>
      <vt:lpstr>Espectro G18</vt:lpstr>
      <vt:lpstr>Inversión Linea G06</vt:lpstr>
      <vt:lpstr>Inversión Linea G18</vt:lpstr>
      <vt:lpstr>Vp</vt:lpstr>
      <vt:lpstr>Fotos 1</vt:lpstr>
      <vt:lpstr>Fotos 2</vt:lpstr>
      <vt:lpstr>Hoja1</vt:lpstr>
      <vt:lpstr>Inversion Pasivos</vt:lpstr>
      <vt:lpstr>Espectro PASIVO</vt:lpstr>
      <vt:lpstr>'Espectro G06'!Print_Area</vt:lpstr>
      <vt:lpstr>'Espectro G18'!Print_Area</vt:lpstr>
      <vt:lpstr>'Espectro PASIVO'!Print_Area</vt:lpstr>
      <vt:lpstr>'Fotos 1'!Print_Area</vt:lpstr>
      <vt:lpstr>'Fotos 2'!Print_Area</vt:lpstr>
      <vt:lpstr>'Inversión Linea G06'!Print_Area</vt:lpstr>
      <vt:lpstr>'Inversión Linea G18'!Print_Area</vt:lpstr>
      <vt:lpstr>'Inversion Pasivos'!Print_Area</vt:lpstr>
      <vt:lpstr>Vp!Print_Area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dcterms:created xsi:type="dcterms:W3CDTF">2009-02-09T22:02:25Z</dcterms:created>
  <dcterms:modified xsi:type="dcterms:W3CDTF">2024-12-09T20:53:41Z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