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35e48061f689493/Documentos/Data Analytics/Casos de Estudo/Caso de Estudo 5/Relatório/"/>
    </mc:Choice>
  </mc:AlternateContent>
  <xr:revisionPtr revIDLastSave="298" documentId="13_ncr:1_{D76219F8-A41A-4EAC-99E4-068A2C99DA74}" xr6:coauthVersionLast="47" xr6:coauthVersionMax="47" xr10:uidLastSave="{D436EC2E-C369-420C-A125-535142C0C47A}"/>
  <bookViews>
    <workbookView minimized="1" xWindow="1200" yWindow="2220" windowWidth="21600" windowHeight="11325" activeTab="5" xr2:uid="{72B864E9-EAB4-44FE-A21B-A4FCF5EECC1E}"/>
  </bookViews>
  <sheets>
    <sheet name="Folha3" sheetId="3" r:id="rId1"/>
    <sheet name="Folha1" sheetId="4" r:id="rId2"/>
    <sheet name="Folha4" sheetId="6" r:id="rId3"/>
    <sheet name="Folha2" sheetId="7" r:id="rId4"/>
    <sheet name="Folha5" sheetId="8" r:id="rId5"/>
    <sheet name="Folha6" sheetId="9" r:id="rId6"/>
  </sheets>
  <definedNames>
    <definedName name="_xlchart.v1.0" hidden="1">Folha6!$A$2:$A$17</definedName>
    <definedName name="_xlchart.v1.1" hidden="1">Folha6!$B$1</definedName>
    <definedName name="_xlchart.v1.2" hidden="1">Folha6!$B$2:$B$17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2" i="8"/>
  <c r="B6" i="8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2" i="3"/>
</calcChain>
</file>

<file path=xl/sharedStrings.xml><?xml version="1.0" encoding="utf-8"?>
<sst xmlns="http://schemas.openxmlformats.org/spreadsheetml/2006/main" count="214" uniqueCount="121">
  <si>
    <t>total_hosts</t>
  </si>
  <si>
    <t>Portugal</t>
  </si>
  <si>
    <t>France</t>
  </si>
  <si>
    <t>Brazil</t>
  </si>
  <si>
    <t>Switzerland</t>
  </si>
  <si>
    <t>United Kingdom</t>
  </si>
  <si>
    <t>United States</t>
  </si>
  <si>
    <t>Germany</t>
  </si>
  <si>
    <t>Spain</t>
  </si>
  <si>
    <t>Belgium</t>
  </si>
  <si>
    <t>Luxembourg</t>
  </si>
  <si>
    <t>Netherlands</t>
  </si>
  <si>
    <t>Italy</t>
  </si>
  <si>
    <t>Canada</t>
  </si>
  <si>
    <t>Australia</t>
  </si>
  <si>
    <t>Singapore</t>
  </si>
  <si>
    <t>South Africa</t>
  </si>
  <si>
    <t>Thailand</t>
  </si>
  <si>
    <t>United Arab Emirates</t>
  </si>
  <si>
    <t>Slovenia</t>
  </si>
  <si>
    <t>Mexico</t>
  </si>
  <si>
    <t>Morocco</t>
  </si>
  <si>
    <t>Qatar</t>
  </si>
  <si>
    <t>Réunion</t>
  </si>
  <si>
    <t>Russia</t>
  </si>
  <si>
    <t>Angola</t>
  </si>
  <si>
    <t>New Caledonia</t>
  </si>
  <si>
    <t>Norway</t>
  </si>
  <si>
    <t>Poland</t>
  </si>
  <si>
    <t>Denmark</t>
  </si>
  <si>
    <t>Egypt</t>
  </si>
  <si>
    <t>Finland</t>
  </si>
  <si>
    <t>Guadeloupe</t>
  </si>
  <si>
    <t>Hong Kong</t>
  </si>
  <si>
    <t>India</t>
  </si>
  <si>
    <t>Israel</t>
  </si>
  <si>
    <t>Sweden</t>
  </si>
  <si>
    <t>Ireland</t>
  </si>
  <si>
    <t>Mozambique</t>
  </si>
  <si>
    <t>Austria</t>
  </si>
  <si>
    <t>Turkey</t>
  </si>
  <si>
    <t>Hungary</t>
  </si>
  <si>
    <t>Iceland</t>
  </si>
  <si>
    <t>Peru</t>
  </si>
  <si>
    <t>Malta</t>
  </si>
  <si>
    <t>Monaco</t>
  </si>
  <si>
    <t>Mongolia</t>
  </si>
  <si>
    <t>Macau</t>
  </si>
  <si>
    <t>Maldives</t>
  </si>
  <si>
    <t>Mali</t>
  </si>
  <si>
    <t>Philippines</t>
  </si>
  <si>
    <t>Oman</t>
  </si>
  <si>
    <t>Indonesia</t>
  </si>
  <si>
    <t>Japan</t>
  </si>
  <si>
    <t>Lithuania</t>
  </si>
  <si>
    <t>Cape Verde</t>
  </si>
  <si>
    <t>Chile</t>
  </si>
  <si>
    <t>Colombia</t>
  </si>
  <si>
    <t>Czechia</t>
  </si>
  <si>
    <t>Ukraine</t>
  </si>
  <si>
    <t>Sri Lanka</t>
  </si>
  <si>
    <t>Slovakia</t>
  </si>
  <si>
    <t>Total Geral</t>
  </si>
  <si>
    <t>Country</t>
  </si>
  <si>
    <t>percentage_total_hosts</t>
  </si>
  <si>
    <t>Listings</t>
  </si>
  <si>
    <t>Percentage</t>
  </si>
  <si>
    <t>Feels Like Home</t>
  </si>
  <si>
    <t>https://www.airbnb.com/users/show/3953109</t>
  </si>
  <si>
    <t>Blueground</t>
  </si>
  <si>
    <t>https://www.airbnb.com/users/show/447375630</t>
  </si>
  <si>
    <t>Ukio</t>
  </si>
  <si>
    <t>https://www.airbnb.com/users/show/419162816</t>
  </si>
  <si>
    <t>Pedro</t>
  </si>
  <si>
    <t>NULL</t>
  </si>
  <si>
    <t>https://www.airbnb.com/users/show/505424337</t>
  </si>
  <si>
    <t>Altido</t>
  </si>
  <si>
    <t>https://www.airbnb.com/users/show/1756107</t>
  </si>
  <si>
    <t>Flavio</t>
  </si>
  <si>
    <t>https://www.airbnb.com/users/show/185898036</t>
  </si>
  <si>
    <t>BnBird</t>
  </si>
  <si>
    <t>https://www.airbnb.com/users/show/76223539</t>
  </si>
  <si>
    <t>Alexandra Pedro And Team</t>
  </si>
  <si>
    <t>https://www.airbnb.com/users/show/5691663</t>
  </si>
  <si>
    <t>Luís</t>
  </si>
  <si>
    <t>https://www.airbnb.com/users/show/186448151</t>
  </si>
  <si>
    <t>LisBeyond</t>
  </si>
  <si>
    <t>https://www.airbnb.com/users/show/15900664</t>
  </si>
  <si>
    <t>Albertino</t>
  </si>
  <si>
    <t>https://www.airbnb.com/users/show/2372087</t>
  </si>
  <si>
    <t>GuestReady</t>
  </si>
  <si>
    <t>https://www.airbnb.com/users/show/402191311</t>
  </si>
  <si>
    <t>Rui</t>
  </si>
  <si>
    <t>Host</t>
  </si>
  <si>
    <t>https://www.airbnb.com/users/show/12730028</t>
  </si>
  <si>
    <t>https://www.airbnb.com/users/show/364783572</t>
  </si>
  <si>
    <t>Liiiving</t>
  </si>
  <si>
    <t>https://www.airbnb.com/users/show/30907275</t>
  </si>
  <si>
    <t>https://www.airbnb.com/users/show/2228036</t>
  </si>
  <si>
    <t>YourOpo</t>
  </si>
  <si>
    <t>https://www.airbnb.com/users/show/16922131</t>
  </si>
  <si>
    <t>Vacationy</t>
  </si>
  <si>
    <t>https://www.airbnb.com/users/show/452918929</t>
  </si>
  <si>
    <t>Ruis</t>
  </si>
  <si>
    <t>https://www.airbnb.com/users/show/139110639</t>
  </si>
  <si>
    <t>Host Name</t>
  </si>
  <si>
    <t>Website</t>
  </si>
  <si>
    <t>Number of Listings</t>
  </si>
  <si>
    <t>Rating</t>
  </si>
  <si>
    <t>Price</t>
  </si>
  <si>
    <t>There is not much correlation between price and rating, because several zones have different prices.</t>
  </si>
  <si>
    <t>Entire home/apt</t>
  </si>
  <si>
    <t>Private room</t>
  </si>
  <si>
    <t>Shared room</t>
  </si>
  <si>
    <t>Hotel room</t>
  </si>
  <si>
    <t>Type of Accomodation</t>
  </si>
  <si>
    <t>Quantity</t>
  </si>
  <si>
    <t>Total</t>
  </si>
  <si>
    <t>Average Price</t>
  </si>
  <si>
    <t>Beds</t>
  </si>
  <si>
    <t>Avg_Price per 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</si>
</sst>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/>
    <xf numFmtId="0" fontId="0" fillId="0" borderId="0" xfId="0" applyAlignment="1">
      <alignment horizontal="left"/>
    </xf>
    <xf numFmtId="10" fontId="0" fillId="0" borderId="0" xfId="1" applyNumberFormat="1" applyFont="1"/>
    <xf numFmtId="0" fontId="2" fillId="2" borderId="0" xfId="0" applyFont="1" applyFill="1" applyAlignment="1">
      <alignment horizontal="left"/>
    </xf>
    <xf numFmtId="0" fontId="0" fillId="0" borderId="2" xfId="0" applyBorder="1" applyAlignment="1">
      <alignment horizontal="left"/>
    </xf>
    <xf numFmtId="0" fontId="2" fillId="2" borderId="0" xfId="0" applyFont="1" applyFill="1"/>
    <xf numFmtId="0" fontId="0" fillId="0" borderId="2" xfId="0" applyBorder="1"/>
    <xf numFmtId="16" fontId="0" fillId="0" borderId="0" xfId="0" applyNumberFormat="1"/>
    <xf numFmtId="49" fontId="0" fillId="0" borderId="0" xfId="0" applyNumberFormat="1"/>
    <xf numFmtId="2" fontId="0" fillId="0" borderId="0" xfId="0" applyNumberFormat="1"/>
    <xf numFmtId="164" fontId="0" fillId="0" borderId="0" xfId="1" applyNumberFormat="1" applyFont="1"/>
    <xf numFmtId="165" fontId="0" fillId="0" borderId="0" xfId="0" applyNumberFormat="1"/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20 </a:t>
            </a:r>
            <a:r>
              <a:rPr lang="en-US"/>
              <a:t>Host</a:t>
            </a:r>
            <a:r>
              <a:rPr lang="en-US" baseline="0"/>
              <a:t> Nationalities Operating in Portugal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Folha3!$B$1</c:f>
              <c:strCache>
                <c:ptCount val="1"/>
                <c:pt idx="0">
                  <c:v>total_hosts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Folha3!$A$2:$A$63</c:f>
              <c:strCache>
                <c:ptCount val="20"/>
                <c:pt idx="0">
                  <c:v>France</c:v>
                </c:pt>
                <c:pt idx="1">
                  <c:v>United Kingdom</c:v>
                </c:pt>
                <c:pt idx="2">
                  <c:v>Brazil</c:v>
                </c:pt>
                <c:pt idx="3">
                  <c:v>United States</c:v>
                </c:pt>
                <c:pt idx="4">
                  <c:v>Switzerland</c:v>
                </c:pt>
                <c:pt idx="5">
                  <c:v>Spain</c:v>
                </c:pt>
                <c:pt idx="6">
                  <c:v>Germany</c:v>
                </c:pt>
                <c:pt idx="7">
                  <c:v>Belgium</c:v>
                </c:pt>
                <c:pt idx="8">
                  <c:v>Netherlands</c:v>
                </c:pt>
                <c:pt idx="9">
                  <c:v>Canada</c:v>
                </c:pt>
                <c:pt idx="10">
                  <c:v>Italy</c:v>
                </c:pt>
                <c:pt idx="11">
                  <c:v>Luxembourg</c:v>
                </c:pt>
                <c:pt idx="12">
                  <c:v>Angola</c:v>
                </c:pt>
                <c:pt idx="13">
                  <c:v>Australia</c:v>
                </c:pt>
                <c:pt idx="14">
                  <c:v>Sweden</c:v>
                </c:pt>
                <c:pt idx="15">
                  <c:v>Norway</c:v>
                </c:pt>
                <c:pt idx="16">
                  <c:v>Israel</c:v>
                </c:pt>
                <c:pt idx="17">
                  <c:v>Singapore</c:v>
                </c:pt>
                <c:pt idx="18">
                  <c:v>South Africa</c:v>
                </c:pt>
                <c:pt idx="19">
                  <c:v>Denmark</c:v>
                </c:pt>
              </c:strCache>
            </c:strRef>
          </c:cat>
          <c:val>
            <c:numRef>
              <c:f>Folha3!$B$2:$B$63</c:f>
            </c:numRef>
          </c:val>
          <c:extLst>
            <c:ext xmlns:c16="http://schemas.microsoft.com/office/drawing/2014/chart" uri="{C3380CC4-5D6E-409C-BE32-E72D297353CC}">
              <c16:uniqueId val="{00000000-C5D3-4B61-A6DA-57D9C081D6BD}"/>
            </c:ext>
          </c:extLst>
        </c:ser>
        <c:ser>
          <c:idx val="1"/>
          <c:order val="1"/>
          <c:tx>
            <c:strRef>
              <c:f>Folha3!$C$1</c:f>
              <c:strCache>
                <c:ptCount val="1"/>
                <c:pt idx="0">
                  <c:v>percentage_total_hosts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Folha3!$A$2:$A$63</c:f>
              <c:strCache>
                <c:ptCount val="20"/>
                <c:pt idx="0">
                  <c:v>France</c:v>
                </c:pt>
                <c:pt idx="1">
                  <c:v>United Kingdom</c:v>
                </c:pt>
                <c:pt idx="2">
                  <c:v>Brazil</c:v>
                </c:pt>
                <c:pt idx="3">
                  <c:v>United States</c:v>
                </c:pt>
                <c:pt idx="4">
                  <c:v>Switzerland</c:v>
                </c:pt>
                <c:pt idx="5">
                  <c:v>Spain</c:v>
                </c:pt>
                <c:pt idx="6">
                  <c:v>Germany</c:v>
                </c:pt>
                <c:pt idx="7">
                  <c:v>Belgium</c:v>
                </c:pt>
                <c:pt idx="8">
                  <c:v>Netherlands</c:v>
                </c:pt>
                <c:pt idx="9">
                  <c:v>Canada</c:v>
                </c:pt>
                <c:pt idx="10">
                  <c:v>Italy</c:v>
                </c:pt>
                <c:pt idx="11">
                  <c:v>Luxembourg</c:v>
                </c:pt>
                <c:pt idx="12">
                  <c:v>Angola</c:v>
                </c:pt>
                <c:pt idx="13">
                  <c:v>Australia</c:v>
                </c:pt>
                <c:pt idx="14">
                  <c:v>Sweden</c:v>
                </c:pt>
                <c:pt idx="15">
                  <c:v>Norway</c:v>
                </c:pt>
                <c:pt idx="16">
                  <c:v>Israel</c:v>
                </c:pt>
                <c:pt idx="17">
                  <c:v>Singapore</c:v>
                </c:pt>
                <c:pt idx="18">
                  <c:v>South Africa</c:v>
                </c:pt>
                <c:pt idx="19">
                  <c:v>Denmark</c:v>
                </c:pt>
              </c:strCache>
            </c:strRef>
          </c:cat>
          <c:val>
            <c:numRef>
              <c:f>Folha3!$C$2:$C$63</c:f>
              <c:numCache>
                <c:formatCode>0.00%</c:formatCode>
                <c:ptCount val="20"/>
                <c:pt idx="0">
                  <c:v>2.5108943764266447E-2</c:v>
                </c:pt>
                <c:pt idx="1">
                  <c:v>1.3695787507781698E-2</c:v>
                </c:pt>
                <c:pt idx="2">
                  <c:v>1.0894376426644531E-2</c:v>
                </c:pt>
                <c:pt idx="3">
                  <c:v>8.8192571072836685E-3</c:v>
                </c:pt>
                <c:pt idx="4">
                  <c:v>6.0178460261465037E-3</c:v>
                </c:pt>
                <c:pt idx="5">
                  <c:v>5.4990661963062876E-3</c:v>
                </c:pt>
                <c:pt idx="6">
                  <c:v>5.3953102303382445E-3</c:v>
                </c:pt>
                <c:pt idx="7">
                  <c:v>4.8765304004980284E-3</c:v>
                </c:pt>
                <c:pt idx="8">
                  <c:v>3.3201909109773814E-3</c:v>
                </c:pt>
                <c:pt idx="9">
                  <c:v>1.6600954554886907E-3</c:v>
                </c:pt>
                <c:pt idx="10">
                  <c:v>1.6600954554886907E-3</c:v>
                </c:pt>
                <c:pt idx="11">
                  <c:v>1.6600954554886907E-3</c:v>
                </c:pt>
                <c:pt idx="12">
                  <c:v>1.1413156256484748E-3</c:v>
                </c:pt>
                <c:pt idx="13">
                  <c:v>1.1413156256484748E-3</c:v>
                </c:pt>
                <c:pt idx="14">
                  <c:v>1.0375596596804316E-3</c:v>
                </c:pt>
                <c:pt idx="15">
                  <c:v>9.3380369371238851E-4</c:v>
                </c:pt>
                <c:pt idx="16">
                  <c:v>8.3004772774434535E-4</c:v>
                </c:pt>
                <c:pt idx="17">
                  <c:v>7.2629176177630209E-4</c:v>
                </c:pt>
                <c:pt idx="18">
                  <c:v>7.2629176177630209E-4</c:v>
                </c:pt>
                <c:pt idx="19">
                  <c:v>6.2253579580825893E-4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D3-4B61-A6DA-57D9C081D6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34036192"/>
        <c:axId val="434028632"/>
      </c:barChart>
      <c:catAx>
        <c:axId val="43403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4028632"/>
        <c:crosses val="autoZero"/>
        <c:auto val="1"/>
        <c:lblAlgn val="ctr"/>
        <c:lblOffset val="100"/>
        <c:noMultiLvlLbl val="0"/>
      </c:catAx>
      <c:valAx>
        <c:axId val="43402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403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Top 20 % Foreign Listings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Folha1!$A$4:$A$23</c:f>
              <c:strCache>
                <c:ptCount val="20"/>
                <c:pt idx="0">
                  <c:v>France</c:v>
                </c:pt>
                <c:pt idx="1">
                  <c:v>United Kingdom</c:v>
                </c:pt>
                <c:pt idx="2">
                  <c:v>Brazil</c:v>
                </c:pt>
                <c:pt idx="3">
                  <c:v>Spain</c:v>
                </c:pt>
                <c:pt idx="4">
                  <c:v>United States</c:v>
                </c:pt>
                <c:pt idx="5">
                  <c:v>Germany</c:v>
                </c:pt>
                <c:pt idx="6">
                  <c:v>Switzerland</c:v>
                </c:pt>
                <c:pt idx="7">
                  <c:v>Belgium</c:v>
                </c:pt>
                <c:pt idx="8">
                  <c:v>Netherlands</c:v>
                </c:pt>
                <c:pt idx="9">
                  <c:v>Italy</c:v>
                </c:pt>
                <c:pt idx="10">
                  <c:v>Japan</c:v>
                </c:pt>
                <c:pt idx="11">
                  <c:v>Canada</c:v>
                </c:pt>
                <c:pt idx="12">
                  <c:v>Luxembourg</c:v>
                </c:pt>
                <c:pt idx="13">
                  <c:v>Norway</c:v>
                </c:pt>
                <c:pt idx="14">
                  <c:v>Monaco</c:v>
                </c:pt>
                <c:pt idx="15">
                  <c:v>Australia</c:v>
                </c:pt>
                <c:pt idx="16">
                  <c:v>Angola</c:v>
                </c:pt>
                <c:pt idx="17">
                  <c:v>United Arab Emirates</c:v>
                </c:pt>
                <c:pt idx="18">
                  <c:v>South Africa</c:v>
                </c:pt>
                <c:pt idx="19">
                  <c:v>Ireland</c:v>
                </c:pt>
              </c:strCache>
            </c:strRef>
          </c:cat>
          <c:val>
            <c:numRef>
              <c:f>Folha1!$B$4:$B$23</c:f>
            </c:numRef>
          </c:val>
          <c:extLst>
            <c:ext xmlns:c16="http://schemas.microsoft.com/office/drawing/2014/chart" uri="{C3380CC4-5D6E-409C-BE32-E72D297353CC}">
              <c16:uniqueId val="{00000000-6369-4BCB-95C1-B373FEAA3E10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Folha1!$A$4:$A$23</c:f>
              <c:strCache>
                <c:ptCount val="20"/>
                <c:pt idx="0">
                  <c:v>France</c:v>
                </c:pt>
                <c:pt idx="1">
                  <c:v>United Kingdom</c:v>
                </c:pt>
                <c:pt idx="2">
                  <c:v>Brazil</c:v>
                </c:pt>
                <c:pt idx="3">
                  <c:v>Spain</c:v>
                </c:pt>
                <c:pt idx="4">
                  <c:v>United States</c:v>
                </c:pt>
                <c:pt idx="5">
                  <c:v>Germany</c:v>
                </c:pt>
                <c:pt idx="6">
                  <c:v>Switzerland</c:v>
                </c:pt>
                <c:pt idx="7">
                  <c:v>Belgium</c:v>
                </c:pt>
                <c:pt idx="8">
                  <c:v>Netherlands</c:v>
                </c:pt>
                <c:pt idx="9">
                  <c:v>Italy</c:v>
                </c:pt>
                <c:pt idx="10">
                  <c:v>Japan</c:v>
                </c:pt>
                <c:pt idx="11">
                  <c:v>Canada</c:v>
                </c:pt>
                <c:pt idx="12">
                  <c:v>Luxembourg</c:v>
                </c:pt>
                <c:pt idx="13">
                  <c:v>Norway</c:v>
                </c:pt>
                <c:pt idx="14">
                  <c:v>Monaco</c:v>
                </c:pt>
                <c:pt idx="15">
                  <c:v>Australia</c:v>
                </c:pt>
                <c:pt idx="16">
                  <c:v>Angola</c:v>
                </c:pt>
                <c:pt idx="17">
                  <c:v>United Arab Emirates</c:v>
                </c:pt>
                <c:pt idx="18">
                  <c:v>South Africa</c:v>
                </c:pt>
                <c:pt idx="19">
                  <c:v>Ireland</c:v>
                </c:pt>
              </c:strCache>
            </c:strRef>
          </c:cat>
          <c:val>
            <c:numRef>
              <c:f>Folha1!$C$4:$C$23</c:f>
              <c:numCache>
                <c:formatCode>0.00%</c:formatCode>
                <c:ptCount val="20"/>
                <c:pt idx="0">
                  <c:v>1.2497107151122426E-2</c:v>
                </c:pt>
                <c:pt idx="1">
                  <c:v>7.3285504898557433E-3</c:v>
                </c:pt>
                <c:pt idx="2">
                  <c:v>6.518552804134845E-3</c:v>
                </c:pt>
                <c:pt idx="3">
                  <c:v>4.8985574326930494E-3</c:v>
                </c:pt>
                <c:pt idx="4">
                  <c:v>4.8599861143253879E-3</c:v>
                </c:pt>
                <c:pt idx="5">
                  <c:v>3.432847334721901E-3</c:v>
                </c:pt>
                <c:pt idx="6">
                  <c:v>3.3171333796189152E-3</c:v>
                </c:pt>
                <c:pt idx="7">
                  <c:v>2.3528504204273701E-3</c:v>
                </c:pt>
                <c:pt idx="8">
                  <c:v>1.2728535061328396E-3</c:v>
                </c:pt>
                <c:pt idx="9">
                  <c:v>1.2342821877651777E-3</c:v>
                </c:pt>
                <c:pt idx="10">
                  <c:v>1.1571395510298543E-3</c:v>
                </c:pt>
                <c:pt idx="11">
                  <c:v>7.7142636735323612E-4</c:v>
                </c:pt>
                <c:pt idx="12">
                  <c:v>7.7142636735323612E-4</c:v>
                </c:pt>
                <c:pt idx="13">
                  <c:v>7.3285504898557431E-4</c:v>
                </c:pt>
                <c:pt idx="14">
                  <c:v>5.7856977551492715E-4</c:v>
                </c:pt>
                <c:pt idx="15">
                  <c:v>5.3999845714726533E-4</c:v>
                </c:pt>
                <c:pt idx="16">
                  <c:v>5.0142713877960351E-4</c:v>
                </c:pt>
                <c:pt idx="17">
                  <c:v>4.628558204119417E-4</c:v>
                </c:pt>
                <c:pt idx="18">
                  <c:v>4.2428450204427988E-4</c:v>
                </c:pt>
                <c:pt idx="19">
                  <c:v>3.8571318367661806E-4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69-4BCB-95C1-B373FEAA3E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03896872"/>
        <c:axId val="503896512"/>
      </c:barChart>
      <c:catAx>
        <c:axId val="50389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3896512"/>
        <c:crosses val="autoZero"/>
        <c:auto val="1"/>
        <c:lblAlgn val="ctr"/>
        <c:lblOffset val="100"/>
        <c:noMultiLvlLbl val="0"/>
      </c:catAx>
      <c:valAx>
        <c:axId val="50389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3896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20 Hosts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Folha4!$D$1</c:f>
              <c:strCache>
                <c:ptCount val="1"/>
                <c:pt idx="0">
                  <c:v>Number of Listings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Folha4!$A$2:$C$21</c:f>
              <c:strCache>
                <c:ptCount val="20"/>
                <c:pt idx="0">
                  <c:v>Feels Like Home</c:v>
                </c:pt>
                <c:pt idx="1">
                  <c:v>Host</c:v>
                </c:pt>
                <c:pt idx="2">
                  <c:v>Blueground</c:v>
                </c:pt>
                <c:pt idx="3">
                  <c:v>GuestReady</c:v>
                </c:pt>
                <c:pt idx="4">
                  <c:v>Ukio</c:v>
                </c:pt>
                <c:pt idx="5">
                  <c:v>Pedro</c:v>
                </c:pt>
                <c:pt idx="6">
                  <c:v>Altido</c:v>
                </c:pt>
                <c:pt idx="7">
                  <c:v>Liiiving</c:v>
                </c:pt>
                <c:pt idx="8">
                  <c:v>Flavio</c:v>
                </c:pt>
                <c:pt idx="9">
                  <c:v>BnBird</c:v>
                </c:pt>
                <c:pt idx="10">
                  <c:v>Rui</c:v>
                </c:pt>
                <c:pt idx="11">
                  <c:v>Alexandra Pedro And Team</c:v>
                </c:pt>
                <c:pt idx="12">
                  <c:v>YourOpo</c:v>
                </c:pt>
                <c:pt idx="13">
                  <c:v>Luís</c:v>
                </c:pt>
                <c:pt idx="14">
                  <c:v>Vacationy</c:v>
                </c:pt>
                <c:pt idx="15">
                  <c:v>LisBeyond</c:v>
                </c:pt>
                <c:pt idx="16">
                  <c:v>BnBird</c:v>
                </c:pt>
                <c:pt idx="17">
                  <c:v>GuestReady</c:v>
                </c:pt>
                <c:pt idx="18">
                  <c:v>Ruis</c:v>
                </c:pt>
                <c:pt idx="19">
                  <c:v>Albertino</c:v>
                </c:pt>
              </c:strCache>
            </c:strRef>
          </c:cat>
          <c:val>
            <c:numRef>
              <c:f>Folha4!$D$2:$D$21</c:f>
              <c:numCache>
                <c:formatCode>General</c:formatCode>
                <c:ptCount val="20"/>
                <c:pt idx="0">
                  <c:v>381</c:v>
                </c:pt>
                <c:pt idx="1">
                  <c:v>260</c:v>
                </c:pt>
                <c:pt idx="2">
                  <c:v>190</c:v>
                </c:pt>
                <c:pt idx="3">
                  <c:v>175</c:v>
                </c:pt>
                <c:pt idx="4">
                  <c:v>163</c:v>
                </c:pt>
                <c:pt idx="5">
                  <c:v>148</c:v>
                </c:pt>
                <c:pt idx="6">
                  <c:v>132</c:v>
                </c:pt>
                <c:pt idx="7">
                  <c:v>128</c:v>
                </c:pt>
                <c:pt idx="8">
                  <c:v>121</c:v>
                </c:pt>
                <c:pt idx="9">
                  <c:v>120</c:v>
                </c:pt>
                <c:pt idx="10">
                  <c:v>94</c:v>
                </c:pt>
                <c:pt idx="11">
                  <c:v>94</c:v>
                </c:pt>
                <c:pt idx="12">
                  <c:v>92</c:v>
                </c:pt>
                <c:pt idx="13">
                  <c:v>78</c:v>
                </c:pt>
                <c:pt idx="14">
                  <c:v>75</c:v>
                </c:pt>
                <c:pt idx="15">
                  <c:v>73</c:v>
                </c:pt>
                <c:pt idx="16">
                  <c:v>72</c:v>
                </c:pt>
                <c:pt idx="17">
                  <c:v>65</c:v>
                </c:pt>
                <c:pt idx="18">
                  <c:v>64</c:v>
                </c:pt>
                <c:pt idx="19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5-460A-8B3C-344B4C47D3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20172504"/>
        <c:axId val="620172144"/>
      </c:barChart>
      <c:valAx>
        <c:axId val="620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0172504"/>
        <c:crosses val="autoZero"/>
        <c:crossBetween val="between"/>
      </c:valAx>
      <c:catAx>
        <c:axId val="620172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01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Folha2!$B$1</c:f>
              <c:strCache>
                <c:ptCount val="1"/>
                <c:pt idx="0">
                  <c:v>Price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Folha2!$A$2:$A$17</c:f>
              <c:numCache>
                <c:formatCode>0.00</c:formatCode>
                <c:ptCount val="16"/>
                <c:pt idx="0">
                  <c:v>4.5131620000000003</c:v>
                </c:pt>
                <c:pt idx="1">
                  <c:v>4.602773</c:v>
                </c:pt>
                <c:pt idx="2">
                  <c:v>4.6077940000000002</c:v>
                </c:pt>
                <c:pt idx="3">
                  <c:v>4.6573859999999998</c:v>
                </c:pt>
                <c:pt idx="4">
                  <c:v>4.6548249999999998</c:v>
                </c:pt>
                <c:pt idx="5">
                  <c:v>4.5473330000000001</c:v>
                </c:pt>
                <c:pt idx="6">
                  <c:v>4.6995069999999997</c:v>
                </c:pt>
                <c:pt idx="7">
                  <c:v>4.57599</c:v>
                </c:pt>
                <c:pt idx="8">
                  <c:v>4.6217009999999998</c:v>
                </c:pt>
                <c:pt idx="9">
                  <c:v>4.4768290000000004</c:v>
                </c:pt>
                <c:pt idx="10">
                  <c:v>4.6531250000000002</c:v>
                </c:pt>
                <c:pt idx="11">
                  <c:v>4.3164860000000003</c:v>
                </c:pt>
                <c:pt idx="12">
                  <c:v>4.7933329999999996</c:v>
                </c:pt>
                <c:pt idx="13">
                  <c:v>4.5690900000000001</c:v>
                </c:pt>
                <c:pt idx="14">
                  <c:v>4.5209089999999996</c:v>
                </c:pt>
                <c:pt idx="15">
                  <c:v>4.7566660000000001</c:v>
                </c:pt>
              </c:numCache>
            </c:numRef>
          </c:xVal>
          <c:yVal>
            <c:numRef>
              <c:f>Folha2!$B$2:$B$17</c:f>
              <c:numCache>
                <c:formatCode>0.00</c:formatCode>
                <c:ptCount val="16"/>
                <c:pt idx="0">
                  <c:v>117.705918</c:v>
                </c:pt>
                <c:pt idx="1">
                  <c:v>192.78422599999999</c:v>
                </c:pt>
                <c:pt idx="2">
                  <c:v>193.66462100000001</c:v>
                </c:pt>
                <c:pt idx="3">
                  <c:v>191.34612200000001</c:v>
                </c:pt>
                <c:pt idx="4">
                  <c:v>157.70474100000001</c:v>
                </c:pt>
                <c:pt idx="5">
                  <c:v>111.16153799999999</c:v>
                </c:pt>
                <c:pt idx="6">
                  <c:v>114.266666</c:v>
                </c:pt>
                <c:pt idx="7">
                  <c:v>104.503816</c:v>
                </c:pt>
                <c:pt idx="8">
                  <c:v>68.600896000000006</c:v>
                </c:pt>
                <c:pt idx="9">
                  <c:v>77.123075999999998</c:v>
                </c:pt>
                <c:pt idx="10">
                  <c:v>182.65476100000001</c:v>
                </c:pt>
                <c:pt idx="11">
                  <c:v>150.732394</c:v>
                </c:pt>
                <c:pt idx="12">
                  <c:v>135.350877</c:v>
                </c:pt>
                <c:pt idx="13">
                  <c:v>139.33333300000001</c:v>
                </c:pt>
                <c:pt idx="14">
                  <c:v>170.35714200000001</c:v>
                </c:pt>
                <c:pt idx="15">
                  <c:v>128.11111099999999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4B-4425-B71F-196896056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889016"/>
        <c:axId val="487889736"/>
      </c:scatterChart>
      <c:valAx>
        <c:axId val="48788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7889736"/>
        <c:crosses val="autoZero"/>
        <c:crossBetween val="midCat"/>
      </c:valAx>
      <c:valAx>
        <c:axId val="48788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7889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PT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Types and quantities of Dwellings (Dollars)</a:t>
            </a:r>
          </a:p>
        </c:rich>
      </c:tx>
      <c:layout>
        <c:manualLayout>
          <c:xMode val="edge"/>
          <c:yMode val="edge"/>
          <c:x val="0.25085573742488326"/>
          <c:y val="1.7057569296375266E-2"/>
        </c:manualLayout>
      </c:layout>
      <c:overlay val="0"/>
      <c:spPr>
        <a:solidFill>
          <a:schemeClr val="lt1"/>
        </a:solidFill>
        <a:ln w="9525" cap="flat" cmpd="sng" algn="ctr">
          <a:noFill/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Folha5!$C$1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E50-491A-9643-84FFADFD7E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E50-491A-9643-84FFADFD7E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E50-491A-9643-84FFADFD7E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E50-491A-9643-84FFADFD7E14}"/>
              </c:ext>
            </c:extLst>
          </c:dPt>
          <c:dLbls>
            <c:dLbl>
              <c:idx val="0"/>
              <c:layout>
                <c:manualLayout>
                  <c:x val="0.13117285544532606"/>
                  <c:y val="1.705756929637526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E50-491A-9643-84FFADFD7E14}"/>
                </c:ext>
              </c:extLst>
            </c:dLbl>
            <c:dLbl>
              <c:idx val="1"/>
              <c:layout>
                <c:manualLayout>
                  <c:x val="-0.1157407548046995"/>
                  <c:y val="-2.842928216062549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E50-491A-9643-84FFADFD7E14}"/>
                </c:ext>
              </c:extLst>
            </c:dLbl>
            <c:dLbl>
              <c:idx val="2"/>
              <c:layout>
                <c:manualLayout>
                  <c:x val="-0.1121391963775462"/>
                  <c:y val="-7.960199004975124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E50-491A-9643-84FFADFD7E14}"/>
                </c:ext>
              </c:extLst>
            </c:dLbl>
            <c:dLbl>
              <c:idx val="3"/>
              <c:layout>
                <c:manualLayout>
                  <c:x val="0.10386669332908359"/>
                  <c:y val="-8.528784648187633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E50-491A-9643-84FFADFD7E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Folha5!$A$2:$A$5</c:f>
              <c:strCache>
                <c:ptCount val="4"/>
                <c:pt idx="0">
                  <c:v>Entire home/apt</c:v>
                </c:pt>
                <c:pt idx="1">
                  <c:v>Private room</c:v>
                </c:pt>
                <c:pt idx="2">
                  <c:v>Shared room</c:v>
                </c:pt>
                <c:pt idx="3">
                  <c:v>Hotel room</c:v>
                </c:pt>
              </c:strCache>
            </c:strRef>
          </c:cat>
          <c:val>
            <c:numRef>
              <c:f>Folha5!$C$2:$C$5</c:f>
              <c:numCache>
                <c:formatCode>0.0%</c:formatCode>
                <c:ptCount val="4"/>
                <c:pt idx="0">
                  <c:v>0.76779819542253525</c:v>
                </c:pt>
                <c:pt idx="1">
                  <c:v>0.20991967429577466</c:v>
                </c:pt>
                <c:pt idx="2">
                  <c:v>1.3424295774647887E-2</c:v>
                </c:pt>
                <c:pt idx="3">
                  <c:v>8.8578345070422539E-3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0-491A-9643-84FFADFD7E1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Average Price of Dwellings (Dollars)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Folha5!$B$9</c:f>
              <c:strCache>
                <c:ptCount val="1"/>
                <c:pt idx="0">
                  <c:v>Average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Folha5!$A$10:$A$13</c:f>
              <c:strCache>
                <c:ptCount val="4"/>
                <c:pt idx="0">
                  <c:v>Hotel room</c:v>
                </c:pt>
                <c:pt idx="1">
                  <c:v>Entire home/apt</c:v>
                </c:pt>
                <c:pt idx="2">
                  <c:v>Private room</c:v>
                </c:pt>
                <c:pt idx="3">
                  <c:v>Shared room</c:v>
                </c:pt>
              </c:strCache>
            </c:strRef>
          </c:cat>
          <c:val>
            <c:numRef>
              <c:f>Folha5!$B$10:$B$13</c:f>
              <c:numCache>
                <c:formatCode>0.0</c:formatCode>
                <c:ptCount val="4"/>
                <c:pt idx="0">
                  <c:v>196.69772950000001</c:v>
                </c:pt>
                <c:pt idx="1">
                  <c:v>118.7549625</c:v>
                </c:pt>
                <c:pt idx="2">
                  <c:v>73.78805650000001</c:v>
                </c:pt>
                <c:pt idx="3">
                  <c:v>32.019010999999999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5A-404A-8342-C9ECDE183F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2881784"/>
        <c:axId val="692882504"/>
      </c:barChart>
      <c:catAx>
        <c:axId val="69288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2882504"/>
        <c:crosses val="autoZero"/>
        <c:auto val="1"/>
        <c:lblAlgn val="ctr"/>
        <c:lblOffset val="100"/>
        <c:noMultiLvlLbl val="0"/>
      </c:catAx>
      <c:valAx>
        <c:axId val="69288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2881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Average </a:t>
            </a:r>
            <a:r>
              <a:rPr lang="en-US"/>
              <a:t>Price Per Bed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Folha6!$B$1</c:f>
              <c:strCache>
                <c:ptCount val="1"/>
                <c:pt idx="0">
                  <c:v>Avg_Price per bed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Folha6!$A$2:$A$17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11</c:v>
                </c:pt>
                <c:pt idx="3">
                  <c:v>13</c:v>
                </c:pt>
                <c:pt idx="4">
                  <c:v>7</c:v>
                </c:pt>
                <c:pt idx="5">
                  <c:v>9</c:v>
                </c:pt>
                <c:pt idx="6">
                  <c:v>8</c:v>
                </c:pt>
                <c:pt idx="7">
                  <c:v>16</c:v>
                </c:pt>
                <c:pt idx="8">
                  <c:v>3</c:v>
                </c:pt>
                <c:pt idx="9">
                  <c:v>10</c:v>
                </c:pt>
                <c:pt idx="10">
                  <c:v>12</c:v>
                </c:pt>
                <c:pt idx="11">
                  <c:v>5</c:v>
                </c:pt>
                <c:pt idx="12">
                  <c:v>6</c:v>
                </c:pt>
                <c:pt idx="13">
                  <c:v>4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Folha6!$B$2:$B$17</c:f>
              <c:numCache>
                <c:formatCode>General</c:formatCode>
                <c:ptCount val="16"/>
                <c:pt idx="0">
                  <c:v>83.81</c:v>
                </c:pt>
                <c:pt idx="1">
                  <c:v>61.42</c:v>
                </c:pt>
                <c:pt idx="2">
                  <c:v>60.72</c:v>
                </c:pt>
                <c:pt idx="3">
                  <c:v>55.1</c:v>
                </c:pt>
                <c:pt idx="4">
                  <c:v>54.8</c:v>
                </c:pt>
                <c:pt idx="5">
                  <c:v>52.13</c:v>
                </c:pt>
                <c:pt idx="6">
                  <c:v>47.4</c:v>
                </c:pt>
                <c:pt idx="7">
                  <c:v>47.05</c:v>
                </c:pt>
                <c:pt idx="8">
                  <c:v>45.41</c:v>
                </c:pt>
                <c:pt idx="9">
                  <c:v>43.85</c:v>
                </c:pt>
                <c:pt idx="10">
                  <c:v>43.34</c:v>
                </c:pt>
                <c:pt idx="11">
                  <c:v>42.86</c:v>
                </c:pt>
                <c:pt idx="12">
                  <c:v>42.3</c:v>
                </c:pt>
                <c:pt idx="13">
                  <c:v>40.89</c:v>
                </c:pt>
                <c:pt idx="14">
                  <c:v>33.51</c:v>
                </c:pt>
                <c:pt idx="15">
                  <c:v>27.57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BA-421D-AA02-3E9395767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539672"/>
        <c:axId val="329544352"/>
      </c:scatterChart>
      <c:valAx>
        <c:axId val="32953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9544352"/>
        <c:crosses val="autoZero"/>
        <c:crossBetween val="midCat"/>
      </c:valAx>
      <c:valAx>
        <c:axId val="32954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9539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7</xdr:row>
      <xdr:rowOff>23811</xdr:rowOff>
    </xdr:from>
    <xdr:to>
      <xdr:col>20</xdr:col>
      <xdr:colOff>123825</xdr:colOff>
      <xdr:row>64</xdr:row>
      <xdr:rowOff>133351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920F7D-DB3E-001C-C468-7CA793041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9</xdr:row>
      <xdr:rowOff>61911</xdr:rowOff>
    </xdr:from>
    <xdr:to>
      <xdr:col>21</xdr:col>
      <xdr:colOff>133350</xdr:colOff>
      <xdr:row>26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5C3A98-8294-D78A-EDB2-F5B37D7ED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5</xdr:row>
      <xdr:rowOff>14286</xdr:rowOff>
    </xdr:from>
    <xdr:to>
      <xdr:col>20</xdr:col>
      <xdr:colOff>571500</xdr:colOff>
      <xdr:row>28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9A0D04-7695-9720-5B4B-8C83CBE2C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380999</xdr:colOff>
      <xdr:row>3</xdr:row>
      <xdr:rowOff>123824</xdr:rowOff>
    </xdr:from>
    <xdr:to>
      <xdr:col>17</xdr:col>
      <xdr:colOff>314324</xdr:colOff>
      <xdr:row>23</xdr:row>
      <xdr:rowOff>133349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215DE09-0574-8186-42EA-B33227D79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3</xdr:row>
      <xdr:rowOff>95250</xdr:rowOff>
    </xdr:from>
    <xdr:to>
      <xdr:col>20</xdr:col>
      <xdr:colOff>495299</xdr:colOff>
      <xdr:row>26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911D6A-14A4-FDC5-C69F-B69B7309D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285749</xdr:colOff>
      <xdr:row>17</xdr:row>
      <xdr:rowOff>100011</xdr:rowOff>
    </xdr:from>
    <xdr:to>
      <xdr:col>8</xdr:col>
      <xdr:colOff>514350</xdr:colOff>
      <xdr:row>32</xdr:row>
      <xdr:rowOff>161924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61F55C9-7905-62E2-CED8-9A3FB70A2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304799</xdr:colOff>
      <xdr:row>7</xdr:row>
      <xdr:rowOff>71436</xdr:rowOff>
    </xdr:from>
    <xdr:to>
      <xdr:col>20</xdr:col>
      <xdr:colOff>409575</xdr:colOff>
      <xdr:row>28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D04239-7959-8639-DB28-DD651838B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FE17C-E277-41AA-AFDB-31FCFEA1A6CD}">
  <dimension ref="A1:C63"/>
  <sheetViews>
    <sheetView workbookViewId="0">
      <selection activeCell="W15" sqref="W15"/>
    </sheetView>
  </sheetViews>
  <sheetFormatPr defaultRowHeight="15" x14ac:dyDescent="0.25"/>
  <cols>
    <col min="1" max="1" width="19.85546875" bestFit="1" customWidth="1"/>
    <col min="2" max="2" width="19.42578125" hidden="1" customWidth="1"/>
    <col min="3" max="3" width="22.42578125" bestFit="1" customWidth="1"/>
  </cols>
  <sheetData>
    <row r="1" spans="1:3" x14ac:dyDescent="0.25">
      <c r="A1" s="1" t="s">
        <v>63</v>
      </c>
      <c r="B1" s="1" t="s">
        <v>0</v>
      </c>
      <c r="C1" s="1" t="s">
        <v>64</v>
      </c>
    </row>
    <row r="2" spans="1:3" hidden="1" x14ac:dyDescent="0.25">
      <c r="A2" s="4" t="s">
        <v>62</v>
      </c>
      <c r="B2" s="6">
        <v>9638</v>
      </c>
      <c r="C2" s="3">
        <f>B2/$B$2</f>
        <v>1</v>
      </c>
    </row>
    <row r="3" spans="1:3" hidden="1" x14ac:dyDescent="0.25">
      <c r="A3" s="2" t="s">
        <v>1</v>
      </c>
      <c r="B3">
        <v>8640</v>
      </c>
      <c r="C3" s="3">
        <f t="shared" ref="C3:C63" si="0">B3/$B$2</f>
        <v>0.89645154596389287</v>
      </c>
    </row>
    <row r="4" spans="1:3" x14ac:dyDescent="0.25">
      <c r="A4" s="2" t="s">
        <v>2</v>
      </c>
      <c r="B4">
        <v>242</v>
      </c>
      <c r="C4" s="3">
        <f t="shared" si="0"/>
        <v>2.5108943764266447E-2</v>
      </c>
    </row>
    <row r="5" spans="1:3" x14ac:dyDescent="0.25">
      <c r="A5" s="2" t="s">
        <v>5</v>
      </c>
      <c r="B5">
        <v>132</v>
      </c>
      <c r="C5" s="3">
        <f t="shared" si="0"/>
        <v>1.3695787507781698E-2</v>
      </c>
    </row>
    <row r="6" spans="1:3" x14ac:dyDescent="0.25">
      <c r="A6" s="2" t="s">
        <v>3</v>
      </c>
      <c r="B6">
        <v>105</v>
      </c>
      <c r="C6" s="3">
        <f t="shared" si="0"/>
        <v>1.0894376426644531E-2</v>
      </c>
    </row>
    <row r="7" spans="1:3" x14ac:dyDescent="0.25">
      <c r="A7" s="2" t="s">
        <v>6</v>
      </c>
      <c r="B7">
        <v>85</v>
      </c>
      <c r="C7" s="3">
        <f t="shared" si="0"/>
        <v>8.8192571072836685E-3</v>
      </c>
    </row>
    <row r="8" spans="1:3" x14ac:dyDescent="0.25">
      <c r="A8" s="2" t="s">
        <v>4</v>
      </c>
      <c r="B8">
        <v>58</v>
      </c>
      <c r="C8" s="3">
        <f t="shared" si="0"/>
        <v>6.0178460261465037E-3</v>
      </c>
    </row>
    <row r="9" spans="1:3" x14ac:dyDescent="0.25">
      <c r="A9" s="2" t="s">
        <v>8</v>
      </c>
      <c r="B9">
        <v>53</v>
      </c>
      <c r="C9" s="3">
        <f t="shared" si="0"/>
        <v>5.4990661963062876E-3</v>
      </c>
    </row>
    <row r="10" spans="1:3" x14ac:dyDescent="0.25">
      <c r="A10" s="2" t="s">
        <v>7</v>
      </c>
      <c r="B10">
        <v>52</v>
      </c>
      <c r="C10" s="3">
        <f t="shared" si="0"/>
        <v>5.3953102303382445E-3</v>
      </c>
    </row>
    <row r="11" spans="1:3" x14ac:dyDescent="0.25">
      <c r="A11" s="2" t="s">
        <v>9</v>
      </c>
      <c r="B11">
        <v>47</v>
      </c>
      <c r="C11" s="3">
        <f t="shared" si="0"/>
        <v>4.8765304004980284E-3</v>
      </c>
    </row>
    <row r="12" spans="1:3" x14ac:dyDescent="0.25">
      <c r="A12" s="2" t="s">
        <v>11</v>
      </c>
      <c r="B12">
        <v>32</v>
      </c>
      <c r="C12" s="3">
        <f t="shared" si="0"/>
        <v>3.3201909109773814E-3</v>
      </c>
    </row>
    <row r="13" spans="1:3" x14ac:dyDescent="0.25">
      <c r="A13" s="2" t="s">
        <v>13</v>
      </c>
      <c r="B13">
        <v>16</v>
      </c>
      <c r="C13" s="3">
        <f t="shared" si="0"/>
        <v>1.6600954554886907E-3</v>
      </c>
    </row>
    <row r="14" spans="1:3" x14ac:dyDescent="0.25">
      <c r="A14" s="2" t="s">
        <v>12</v>
      </c>
      <c r="B14">
        <v>16</v>
      </c>
      <c r="C14" s="3">
        <f t="shared" si="0"/>
        <v>1.6600954554886907E-3</v>
      </c>
    </row>
    <row r="15" spans="1:3" x14ac:dyDescent="0.25">
      <c r="A15" s="2" t="s">
        <v>10</v>
      </c>
      <c r="B15">
        <v>16</v>
      </c>
      <c r="C15" s="3">
        <f t="shared" si="0"/>
        <v>1.6600954554886907E-3</v>
      </c>
    </row>
    <row r="16" spans="1:3" x14ac:dyDescent="0.25">
      <c r="A16" s="2" t="s">
        <v>25</v>
      </c>
      <c r="B16">
        <v>11</v>
      </c>
      <c r="C16" s="3">
        <f t="shared" si="0"/>
        <v>1.1413156256484748E-3</v>
      </c>
    </row>
    <row r="17" spans="1:3" x14ac:dyDescent="0.25">
      <c r="A17" s="2" t="s">
        <v>14</v>
      </c>
      <c r="B17">
        <v>11</v>
      </c>
      <c r="C17" s="3">
        <f t="shared" si="0"/>
        <v>1.1413156256484748E-3</v>
      </c>
    </row>
    <row r="18" spans="1:3" x14ac:dyDescent="0.25">
      <c r="A18" s="2" t="s">
        <v>36</v>
      </c>
      <c r="B18">
        <v>10</v>
      </c>
      <c r="C18" s="3">
        <f t="shared" si="0"/>
        <v>1.0375596596804316E-3</v>
      </c>
    </row>
    <row r="19" spans="1:3" x14ac:dyDescent="0.25">
      <c r="A19" s="2" t="s">
        <v>27</v>
      </c>
      <c r="B19">
        <v>9</v>
      </c>
      <c r="C19" s="3">
        <f t="shared" si="0"/>
        <v>9.3380369371238851E-4</v>
      </c>
    </row>
    <row r="20" spans="1:3" x14ac:dyDescent="0.25">
      <c r="A20" s="2" t="s">
        <v>35</v>
      </c>
      <c r="B20">
        <v>8</v>
      </c>
      <c r="C20" s="3">
        <f t="shared" si="0"/>
        <v>8.3004772774434535E-4</v>
      </c>
    </row>
    <row r="21" spans="1:3" x14ac:dyDescent="0.25">
      <c r="A21" s="2" t="s">
        <v>15</v>
      </c>
      <c r="B21">
        <v>7</v>
      </c>
      <c r="C21" s="3">
        <f t="shared" si="0"/>
        <v>7.2629176177630209E-4</v>
      </c>
    </row>
    <row r="22" spans="1:3" x14ac:dyDescent="0.25">
      <c r="A22" s="2" t="s">
        <v>16</v>
      </c>
      <c r="B22">
        <v>7</v>
      </c>
      <c r="C22" s="3">
        <f t="shared" si="0"/>
        <v>7.2629176177630209E-4</v>
      </c>
    </row>
    <row r="23" spans="1:3" x14ac:dyDescent="0.25">
      <c r="A23" s="2" t="s">
        <v>29</v>
      </c>
      <c r="B23">
        <v>6</v>
      </c>
      <c r="C23" s="3">
        <f t="shared" si="0"/>
        <v>6.2253579580825893E-4</v>
      </c>
    </row>
    <row r="24" spans="1:3" hidden="1" x14ac:dyDescent="0.25">
      <c r="A24" s="2" t="s">
        <v>37</v>
      </c>
      <c r="B24">
        <v>6</v>
      </c>
      <c r="C24" s="3">
        <f t="shared" si="0"/>
        <v>6.2253579580825893E-4</v>
      </c>
    </row>
    <row r="25" spans="1:3" hidden="1" x14ac:dyDescent="0.25">
      <c r="A25" s="2" t="s">
        <v>38</v>
      </c>
      <c r="B25">
        <v>5</v>
      </c>
      <c r="C25" s="3">
        <f t="shared" si="0"/>
        <v>5.1877982984021578E-4</v>
      </c>
    </row>
    <row r="26" spans="1:3" hidden="1" x14ac:dyDescent="0.25">
      <c r="A26" s="2" t="s">
        <v>18</v>
      </c>
      <c r="B26">
        <v>5</v>
      </c>
      <c r="C26" s="3">
        <f t="shared" si="0"/>
        <v>5.1877982984021578E-4</v>
      </c>
    </row>
    <row r="27" spans="1:3" hidden="1" x14ac:dyDescent="0.25">
      <c r="A27" s="2" t="s">
        <v>39</v>
      </c>
      <c r="B27">
        <v>4</v>
      </c>
      <c r="C27" s="3">
        <f t="shared" si="0"/>
        <v>4.1502386387217268E-4</v>
      </c>
    </row>
    <row r="28" spans="1:3" hidden="1" x14ac:dyDescent="0.25">
      <c r="A28" s="2" t="s">
        <v>31</v>
      </c>
      <c r="B28">
        <v>4</v>
      </c>
      <c r="C28" s="3">
        <f t="shared" si="0"/>
        <v>4.1502386387217268E-4</v>
      </c>
    </row>
    <row r="29" spans="1:3" hidden="1" x14ac:dyDescent="0.25">
      <c r="A29" s="2" t="s">
        <v>28</v>
      </c>
      <c r="B29">
        <v>4</v>
      </c>
      <c r="C29" s="3">
        <f t="shared" si="0"/>
        <v>4.1502386387217268E-4</v>
      </c>
    </row>
    <row r="30" spans="1:3" hidden="1" x14ac:dyDescent="0.25">
      <c r="A30" s="2" t="s">
        <v>33</v>
      </c>
      <c r="B30">
        <v>3</v>
      </c>
      <c r="C30" s="3">
        <f t="shared" si="0"/>
        <v>3.1126789790412947E-4</v>
      </c>
    </row>
    <row r="31" spans="1:3" hidden="1" x14ac:dyDescent="0.25">
      <c r="A31" s="2" t="s">
        <v>22</v>
      </c>
      <c r="B31">
        <v>3</v>
      </c>
      <c r="C31" s="3">
        <f t="shared" si="0"/>
        <v>3.1126789790412947E-4</v>
      </c>
    </row>
    <row r="32" spans="1:3" hidden="1" x14ac:dyDescent="0.25">
      <c r="A32" s="2" t="s">
        <v>41</v>
      </c>
      <c r="B32">
        <v>2</v>
      </c>
      <c r="C32" s="3">
        <f t="shared" si="0"/>
        <v>2.0751193193608634E-4</v>
      </c>
    </row>
    <row r="33" spans="1:3" hidden="1" x14ac:dyDescent="0.25">
      <c r="A33" s="2" t="s">
        <v>42</v>
      </c>
      <c r="B33">
        <v>2</v>
      </c>
      <c r="C33" s="3">
        <f t="shared" si="0"/>
        <v>2.0751193193608634E-4</v>
      </c>
    </row>
    <row r="34" spans="1:3" hidden="1" x14ac:dyDescent="0.25">
      <c r="A34" s="2" t="s">
        <v>34</v>
      </c>
      <c r="B34">
        <v>2</v>
      </c>
      <c r="C34" s="3">
        <f t="shared" si="0"/>
        <v>2.0751193193608634E-4</v>
      </c>
    </row>
    <row r="35" spans="1:3" hidden="1" x14ac:dyDescent="0.25">
      <c r="A35" s="2" t="s">
        <v>44</v>
      </c>
      <c r="B35">
        <v>2</v>
      </c>
      <c r="C35" s="3">
        <f t="shared" si="0"/>
        <v>2.0751193193608634E-4</v>
      </c>
    </row>
    <row r="36" spans="1:3" hidden="1" x14ac:dyDescent="0.25">
      <c r="A36" s="2" t="s">
        <v>20</v>
      </c>
      <c r="B36">
        <v>2</v>
      </c>
      <c r="C36" s="3">
        <f t="shared" si="0"/>
        <v>2.0751193193608634E-4</v>
      </c>
    </row>
    <row r="37" spans="1:3" hidden="1" x14ac:dyDescent="0.25">
      <c r="A37" s="2" t="s">
        <v>21</v>
      </c>
      <c r="B37">
        <v>2</v>
      </c>
      <c r="C37" s="3">
        <f t="shared" si="0"/>
        <v>2.0751193193608634E-4</v>
      </c>
    </row>
    <row r="38" spans="1:3" hidden="1" x14ac:dyDescent="0.25">
      <c r="A38" s="2" t="s">
        <v>43</v>
      </c>
      <c r="B38">
        <v>2</v>
      </c>
      <c r="C38" s="3">
        <f t="shared" si="0"/>
        <v>2.0751193193608634E-4</v>
      </c>
    </row>
    <row r="39" spans="1:3" hidden="1" x14ac:dyDescent="0.25">
      <c r="A39" s="2" t="s">
        <v>24</v>
      </c>
      <c r="B39">
        <v>2</v>
      </c>
      <c r="C39" s="3">
        <f t="shared" si="0"/>
        <v>2.0751193193608634E-4</v>
      </c>
    </row>
    <row r="40" spans="1:3" hidden="1" x14ac:dyDescent="0.25">
      <c r="A40" s="2" t="s">
        <v>40</v>
      </c>
      <c r="B40">
        <v>2</v>
      </c>
      <c r="C40" s="3">
        <f t="shared" si="0"/>
        <v>2.0751193193608634E-4</v>
      </c>
    </row>
    <row r="41" spans="1:3" hidden="1" x14ac:dyDescent="0.25">
      <c r="A41" s="2" t="s">
        <v>55</v>
      </c>
      <c r="B41">
        <v>1</v>
      </c>
      <c r="C41" s="3">
        <f t="shared" si="0"/>
        <v>1.0375596596804317E-4</v>
      </c>
    </row>
    <row r="42" spans="1:3" hidden="1" x14ac:dyDescent="0.25">
      <c r="A42" s="2" t="s">
        <v>56</v>
      </c>
      <c r="B42">
        <v>1</v>
      </c>
      <c r="C42" s="3">
        <f t="shared" si="0"/>
        <v>1.0375596596804317E-4</v>
      </c>
    </row>
    <row r="43" spans="1:3" hidden="1" x14ac:dyDescent="0.25">
      <c r="A43" s="2" t="s">
        <v>57</v>
      </c>
      <c r="B43">
        <v>1</v>
      </c>
      <c r="C43" s="3">
        <f t="shared" si="0"/>
        <v>1.0375596596804317E-4</v>
      </c>
    </row>
    <row r="44" spans="1:3" hidden="1" x14ac:dyDescent="0.25">
      <c r="A44" s="2" t="s">
        <v>58</v>
      </c>
      <c r="B44">
        <v>1</v>
      </c>
      <c r="C44" s="3">
        <f t="shared" si="0"/>
        <v>1.0375596596804317E-4</v>
      </c>
    </row>
    <row r="45" spans="1:3" hidden="1" x14ac:dyDescent="0.25">
      <c r="A45" s="2" t="s">
        <v>30</v>
      </c>
      <c r="B45">
        <v>1</v>
      </c>
      <c r="C45" s="3">
        <f t="shared" si="0"/>
        <v>1.0375596596804317E-4</v>
      </c>
    </row>
    <row r="46" spans="1:3" hidden="1" x14ac:dyDescent="0.25">
      <c r="A46" s="2" t="s">
        <v>32</v>
      </c>
      <c r="B46">
        <v>1</v>
      </c>
      <c r="C46" s="3">
        <f t="shared" si="0"/>
        <v>1.0375596596804317E-4</v>
      </c>
    </row>
    <row r="47" spans="1:3" hidden="1" x14ac:dyDescent="0.25">
      <c r="A47" s="2" t="s">
        <v>52</v>
      </c>
      <c r="B47">
        <v>1</v>
      </c>
      <c r="C47" s="3">
        <f t="shared" si="0"/>
        <v>1.0375596596804317E-4</v>
      </c>
    </row>
    <row r="48" spans="1:3" hidden="1" x14ac:dyDescent="0.25">
      <c r="A48" s="2" t="s">
        <v>53</v>
      </c>
      <c r="B48">
        <v>1</v>
      </c>
      <c r="C48" s="3">
        <f t="shared" si="0"/>
        <v>1.0375596596804317E-4</v>
      </c>
    </row>
    <row r="49" spans="1:3" hidden="1" x14ac:dyDescent="0.25">
      <c r="A49" s="2" t="s">
        <v>54</v>
      </c>
      <c r="B49">
        <v>1</v>
      </c>
      <c r="C49" s="3">
        <f t="shared" si="0"/>
        <v>1.0375596596804317E-4</v>
      </c>
    </row>
    <row r="50" spans="1:3" hidden="1" x14ac:dyDescent="0.25">
      <c r="A50" s="2" t="s">
        <v>47</v>
      </c>
      <c r="B50">
        <v>1</v>
      </c>
      <c r="C50" s="3">
        <f t="shared" si="0"/>
        <v>1.0375596596804317E-4</v>
      </c>
    </row>
    <row r="51" spans="1:3" hidden="1" x14ac:dyDescent="0.25">
      <c r="A51" s="2" t="s">
        <v>48</v>
      </c>
      <c r="B51">
        <v>1</v>
      </c>
      <c r="C51" s="3">
        <f t="shared" si="0"/>
        <v>1.0375596596804317E-4</v>
      </c>
    </row>
    <row r="52" spans="1:3" hidden="1" x14ac:dyDescent="0.25">
      <c r="A52" s="2" t="s">
        <v>49</v>
      </c>
      <c r="B52">
        <v>1</v>
      </c>
      <c r="C52" s="3">
        <f t="shared" si="0"/>
        <v>1.0375596596804317E-4</v>
      </c>
    </row>
    <row r="53" spans="1:3" hidden="1" x14ac:dyDescent="0.25">
      <c r="A53" s="2" t="s">
        <v>45</v>
      </c>
      <c r="B53">
        <v>1</v>
      </c>
      <c r="C53" s="3">
        <f t="shared" si="0"/>
        <v>1.0375596596804317E-4</v>
      </c>
    </row>
    <row r="54" spans="1:3" hidden="1" x14ac:dyDescent="0.25">
      <c r="A54" s="2" t="s">
        <v>46</v>
      </c>
      <c r="B54">
        <v>1</v>
      </c>
      <c r="C54" s="3">
        <f t="shared" si="0"/>
        <v>1.0375596596804317E-4</v>
      </c>
    </row>
    <row r="55" spans="1:3" hidden="1" x14ac:dyDescent="0.25">
      <c r="A55" s="2" t="s">
        <v>26</v>
      </c>
      <c r="B55">
        <v>1</v>
      </c>
      <c r="C55" s="3">
        <f t="shared" si="0"/>
        <v>1.0375596596804317E-4</v>
      </c>
    </row>
    <row r="56" spans="1:3" hidden="1" x14ac:dyDescent="0.25">
      <c r="A56" s="2" t="s">
        <v>51</v>
      </c>
      <c r="B56">
        <v>1</v>
      </c>
      <c r="C56" s="3">
        <f t="shared" si="0"/>
        <v>1.0375596596804317E-4</v>
      </c>
    </row>
    <row r="57" spans="1:3" hidden="1" x14ac:dyDescent="0.25">
      <c r="A57" s="2" t="s">
        <v>50</v>
      </c>
      <c r="B57">
        <v>1</v>
      </c>
      <c r="C57" s="3">
        <f t="shared" si="0"/>
        <v>1.0375596596804317E-4</v>
      </c>
    </row>
    <row r="58" spans="1:3" hidden="1" x14ac:dyDescent="0.25">
      <c r="A58" s="2" t="s">
        <v>23</v>
      </c>
      <c r="B58">
        <v>1</v>
      </c>
      <c r="C58" s="3">
        <f t="shared" si="0"/>
        <v>1.0375596596804317E-4</v>
      </c>
    </row>
    <row r="59" spans="1:3" hidden="1" x14ac:dyDescent="0.25">
      <c r="A59" s="2" t="s">
        <v>61</v>
      </c>
      <c r="B59">
        <v>1</v>
      </c>
      <c r="C59" s="3">
        <f t="shared" si="0"/>
        <v>1.0375596596804317E-4</v>
      </c>
    </row>
    <row r="60" spans="1:3" hidden="1" x14ac:dyDescent="0.25">
      <c r="A60" s="2" t="s">
        <v>19</v>
      </c>
      <c r="B60">
        <v>1</v>
      </c>
      <c r="C60" s="3">
        <f t="shared" si="0"/>
        <v>1.0375596596804317E-4</v>
      </c>
    </row>
    <row r="61" spans="1:3" hidden="1" x14ac:dyDescent="0.25">
      <c r="A61" s="2" t="s">
        <v>60</v>
      </c>
      <c r="B61">
        <v>1</v>
      </c>
      <c r="C61" s="3">
        <f t="shared" si="0"/>
        <v>1.0375596596804317E-4</v>
      </c>
    </row>
    <row r="62" spans="1:3" hidden="1" x14ac:dyDescent="0.25">
      <c r="A62" s="2" t="s">
        <v>17</v>
      </c>
      <c r="B62">
        <v>1</v>
      </c>
      <c r="C62" s="3">
        <f t="shared" si="0"/>
        <v>1.0375596596804317E-4</v>
      </c>
    </row>
    <row r="63" spans="1:3" hidden="1" x14ac:dyDescent="0.25">
      <c r="A63" s="5" t="s">
        <v>59</v>
      </c>
      <c r="B63" s="7">
        <v>1</v>
      </c>
      <c r="C63" s="3">
        <f t="shared" si="0"/>
        <v>1.0375596596804317E-4</v>
      </c>
    </row>
  </sheetData>
  <sortState xmlns:xlrd2="http://schemas.microsoft.com/office/spreadsheetml/2017/richdata2" ref="A2:C63">
    <sortCondition descending="1" ref="C2:C6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C2514-8B4E-47C3-86D8-9B293E898809}">
  <dimension ref="A1:C63"/>
  <sheetViews>
    <sheetView workbookViewId="0">
      <selection activeCell="U27" sqref="U27"/>
    </sheetView>
  </sheetViews>
  <sheetFormatPr defaultRowHeight="15" x14ac:dyDescent="0.25"/>
  <cols>
    <col min="1" max="1" width="19.85546875" bestFit="1" customWidth="1"/>
    <col min="2" max="2" width="7.85546875" hidden="1" customWidth="1"/>
    <col min="3" max="3" width="10.7109375" bestFit="1" customWidth="1"/>
  </cols>
  <sheetData>
    <row r="1" spans="1:3" x14ac:dyDescent="0.25">
      <c r="A1" t="s">
        <v>63</v>
      </c>
      <c r="B1" t="s">
        <v>65</v>
      </c>
      <c r="C1" t="s">
        <v>66</v>
      </c>
    </row>
    <row r="2" spans="1:3" hidden="1" x14ac:dyDescent="0.25">
      <c r="A2" s="4" t="s">
        <v>62</v>
      </c>
      <c r="B2" s="6">
        <v>25926</v>
      </c>
      <c r="C2" s="3">
        <f>B2/$B$2</f>
        <v>1</v>
      </c>
    </row>
    <row r="3" spans="1:3" hidden="1" x14ac:dyDescent="0.25">
      <c r="A3" s="2" t="s">
        <v>1</v>
      </c>
      <c r="B3">
        <v>24414</v>
      </c>
      <c r="C3" s="3">
        <f t="shared" ref="C3:C63" si="0">B3/$B$2</f>
        <v>0.94168016662809539</v>
      </c>
    </row>
    <row r="4" spans="1:3" x14ac:dyDescent="0.25">
      <c r="A4" s="2" t="s">
        <v>2</v>
      </c>
      <c r="B4">
        <v>324</v>
      </c>
      <c r="C4" s="3">
        <f t="shared" si="0"/>
        <v>1.2497107151122426E-2</v>
      </c>
    </row>
    <row r="5" spans="1:3" x14ac:dyDescent="0.25">
      <c r="A5" s="2" t="s">
        <v>5</v>
      </c>
      <c r="B5">
        <v>190</v>
      </c>
      <c r="C5" s="3">
        <f t="shared" si="0"/>
        <v>7.3285504898557433E-3</v>
      </c>
    </row>
    <row r="6" spans="1:3" x14ac:dyDescent="0.25">
      <c r="A6" s="2" t="s">
        <v>3</v>
      </c>
      <c r="B6">
        <v>169</v>
      </c>
      <c r="C6" s="3">
        <f t="shared" si="0"/>
        <v>6.518552804134845E-3</v>
      </c>
    </row>
    <row r="7" spans="1:3" x14ac:dyDescent="0.25">
      <c r="A7" s="2" t="s">
        <v>8</v>
      </c>
      <c r="B7">
        <v>127</v>
      </c>
      <c r="C7" s="3">
        <f t="shared" si="0"/>
        <v>4.8985574326930494E-3</v>
      </c>
    </row>
    <row r="8" spans="1:3" x14ac:dyDescent="0.25">
      <c r="A8" s="2" t="s">
        <v>6</v>
      </c>
      <c r="B8">
        <v>126</v>
      </c>
      <c r="C8" s="3">
        <f t="shared" si="0"/>
        <v>4.8599861143253879E-3</v>
      </c>
    </row>
    <row r="9" spans="1:3" x14ac:dyDescent="0.25">
      <c r="A9" s="2" t="s">
        <v>7</v>
      </c>
      <c r="B9">
        <v>89</v>
      </c>
      <c r="C9" s="3">
        <f t="shared" si="0"/>
        <v>3.432847334721901E-3</v>
      </c>
    </row>
    <row r="10" spans="1:3" x14ac:dyDescent="0.25">
      <c r="A10" s="2" t="s">
        <v>4</v>
      </c>
      <c r="B10">
        <v>86</v>
      </c>
      <c r="C10" s="3">
        <f t="shared" si="0"/>
        <v>3.3171333796189152E-3</v>
      </c>
    </row>
    <row r="11" spans="1:3" x14ac:dyDescent="0.25">
      <c r="A11" s="2" t="s">
        <v>9</v>
      </c>
      <c r="B11">
        <v>61</v>
      </c>
      <c r="C11" s="3">
        <f t="shared" si="0"/>
        <v>2.3528504204273701E-3</v>
      </c>
    </row>
    <row r="12" spans="1:3" x14ac:dyDescent="0.25">
      <c r="A12" s="2" t="s">
        <v>11</v>
      </c>
      <c r="B12">
        <v>33</v>
      </c>
      <c r="C12" s="3">
        <f t="shared" si="0"/>
        <v>1.2728535061328396E-3</v>
      </c>
    </row>
    <row r="13" spans="1:3" x14ac:dyDescent="0.25">
      <c r="A13" s="2" t="s">
        <v>12</v>
      </c>
      <c r="B13">
        <v>32</v>
      </c>
      <c r="C13" s="3">
        <f t="shared" si="0"/>
        <v>1.2342821877651777E-3</v>
      </c>
    </row>
    <row r="14" spans="1:3" x14ac:dyDescent="0.25">
      <c r="A14" s="2" t="s">
        <v>53</v>
      </c>
      <c r="B14">
        <v>30</v>
      </c>
      <c r="C14" s="3">
        <f t="shared" si="0"/>
        <v>1.1571395510298543E-3</v>
      </c>
    </row>
    <row r="15" spans="1:3" x14ac:dyDescent="0.25">
      <c r="A15" s="2" t="s">
        <v>13</v>
      </c>
      <c r="B15">
        <v>20</v>
      </c>
      <c r="C15" s="3">
        <f t="shared" si="0"/>
        <v>7.7142636735323612E-4</v>
      </c>
    </row>
    <row r="16" spans="1:3" x14ac:dyDescent="0.25">
      <c r="A16" s="2" t="s">
        <v>10</v>
      </c>
      <c r="B16">
        <v>20</v>
      </c>
      <c r="C16" s="3">
        <f t="shared" si="0"/>
        <v>7.7142636735323612E-4</v>
      </c>
    </row>
    <row r="17" spans="1:3" x14ac:dyDescent="0.25">
      <c r="A17" s="2" t="s">
        <v>27</v>
      </c>
      <c r="B17">
        <v>19</v>
      </c>
      <c r="C17" s="3">
        <f t="shared" si="0"/>
        <v>7.3285504898557431E-4</v>
      </c>
    </row>
    <row r="18" spans="1:3" x14ac:dyDescent="0.25">
      <c r="A18" s="2" t="s">
        <v>45</v>
      </c>
      <c r="B18">
        <v>15</v>
      </c>
      <c r="C18" s="3">
        <f t="shared" si="0"/>
        <v>5.7856977551492715E-4</v>
      </c>
    </row>
    <row r="19" spans="1:3" x14ac:dyDescent="0.25">
      <c r="A19" s="2" t="s">
        <v>14</v>
      </c>
      <c r="B19">
        <v>14</v>
      </c>
      <c r="C19" s="3">
        <f t="shared" si="0"/>
        <v>5.3999845714726533E-4</v>
      </c>
    </row>
    <row r="20" spans="1:3" x14ac:dyDescent="0.25">
      <c r="A20" s="2" t="s">
        <v>25</v>
      </c>
      <c r="B20">
        <v>13</v>
      </c>
      <c r="C20" s="3">
        <f t="shared" si="0"/>
        <v>5.0142713877960351E-4</v>
      </c>
    </row>
    <row r="21" spans="1:3" x14ac:dyDescent="0.25">
      <c r="A21" s="2" t="s">
        <v>18</v>
      </c>
      <c r="B21">
        <v>12</v>
      </c>
      <c r="C21" s="3">
        <f t="shared" si="0"/>
        <v>4.628558204119417E-4</v>
      </c>
    </row>
    <row r="22" spans="1:3" x14ac:dyDescent="0.25">
      <c r="A22" s="2" t="s">
        <v>16</v>
      </c>
      <c r="B22">
        <v>11</v>
      </c>
      <c r="C22" s="3">
        <f t="shared" si="0"/>
        <v>4.2428450204427988E-4</v>
      </c>
    </row>
    <row r="23" spans="1:3" x14ac:dyDescent="0.25">
      <c r="A23" s="2" t="s">
        <v>37</v>
      </c>
      <c r="B23">
        <v>10</v>
      </c>
      <c r="C23" s="3">
        <f t="shared" si="0"/>
        <v>3.8571318367661806E-4</v>
      </c>
    </row>
    <row r="24" spans="1:3" x14ac:dyDescent="0.25">
      <c r="A24" s="2" t="s">
        <v>60</v>
      </c>
      <c r="B24">
        <v>10</v>
      </c>
      <c r="C24" s="3">
        <f t="shared" si="0"/>
        <v>3.8571318367661806E-4</v>
      </c>
    </row>
    <row r="25" spans="1:3" x14ac:dyDescent="0.25">
      <c r="A25" s="2" t="s">
        <v>36</v>
      </c>
      <c r="B25">
        <v>10</v>
      </c>
      <c r="C25" s="3">
        <f t="shared" si="0"/>
        <v>3.8571318367661806E-4</v>
      </c>
    </row>
    <row r="26" spans="1:3" x14ac:dyDescent="0.25">
      <c r="A26" s="2" t="s">
        <v>29</v>
      </c>
      <c r="B26">
        <v>9</v>
      </c>
      <c r="C26" s="3">
        <f t="shared" si="0"/>
        <v>3.4714186530895625E-4</v>
      </c>
    </row>
    <row r="27" spans="1:3" x14ac:dyDescent="0.25">
      <c r="A27" s="2" t="s">
        <v>35</v>
      </c>
      <c r="B27">
        <v>8</v>
      </c>
      <c r="C27" s="3">
        <f t="shared" si="0"/>
        <v>3.0857054694129443E-4</v>
      </c>
    </row>
    <row r="28" spans="1:3" x14ac:dyDescent="0.25">
      <c r="A28" s="2" t="s">
        <v>15</v>
      </c>
      <c r="B28">
        <v>8</v>
      </c>
      <c r="C28" s="3">
        <f t="shared" si="0"/>
        <v>3.0857054694129443E-4</v>
      </c>
    </row>
    <row r="29" spans="1:3" x14ac:dyDescent="0.25">
      <c r="A29" s="2" t="s">
        <v>38</v>
      </c>
      <c r="B29">
        <v>6</v>
      </c>
      <c r="C29" s="3">
        <f t="shared" si="0"/>
        <v>2.3142791020597085E-4</v>
      </c>
    </row>
    <row r="30" spans="1:3" x14ac:dyDescent="0.25">
      <c r="A30" s="2" t="s">
        <v>39</v>
      </c>
      <c r="B30">
        <v>4</v>
      </c>
      <c r="C30" s="3">
        <f t="shared" si="0"/>
        <v>1.5428527347064721E-4</v>
      </c>
    </row>
    <row r="31" spans="1:3" x14ac:dyDescent="0.25">
      <c r="A31" s="2" t="s">
        <v>31</v>
      </c>
      <c r="B31">
        <v>4</v>
      </c>
      <c r="C31" s="3">
        <f t="shared" si="0"/>
        <v>1.5428527347064721E-4</v>
      </c>
    </row>
    <row r="32" spans="1:3" x14ac:dyDescent="0.25">
      <c r="A32" s="2" t="s">
        <v>43</v>
      </c>
      <c r="B32">
        <v>4</v>
      </c>
      <c r="C32" s="3">
        <f t="shared" si="0"/>
        <v>1.5428527347064721E-4</v>
      </c>
    </row>
    <row r="33" spans="1:3" x14ac:dyDescent="0.25">
      <c r="A33" s="2" t="s">
        <v>28</v>
      </c>
      <c r="B33">
        <v>4</v>
      </c>
      <c r="C33" s="3">
        <f t="shared" si="0"/>
        <v>1.5428527347064721E-4</v>
      </c>
    </row>
    <row r="34" spans="1:3" x14ac:dyDescent="0.25">
      <c r="A34" s="2" t="s">
        <v>33</v>
      </c>
      <c r="B34">
        <v>3</v>
      </c>
      <c r="C34" s="3">
        <f t="shared" si="0"/>
        <v>1.1571395510298542E-4</v>
      </c>
    </row>
    <row r="35" spans="1:3" x14ac:dyDescent="0.25">
      <c r="A35" s="2" t="s">
        <v>22</v>
      </c>
      <c r="B35">
        <v>3</v>
      </c>
      <c r="C35" s="3">
        <f t="shared" si="0"/>
        <v>1.1571395510298542E-4</v>
      </c>
    </row>
    <row r="36" spans="1:3" x14ac:dyDescent="0.25">
      <c r="A36" s="2" t="s">
        <v>57</v>
      </c>
      <c r="B36">
        <v>2</v>
      </c>
      <c r="C36" s="3">
        <f t="shared" si="0"/>
        <v>7.7142636735323607E-5</v>
      </c>
    </row>
    <row r="37" spans="1:3" x14ac:dyDescent="0.25">
      <c r="A37" s="2" t="s">
        <v>41</v>
      </c>
      <c r="B37">
        <v>2</v>
      </c>
      <c r="C37" s="3">
        <f t="shared" si="0"/>
        <v>7.7142636735323607E-5</v>
      </c>
    </row>
    <row r="38" spans="1:3" x14ac:dyDescent="0.25">
      <c r="A38" s="2" t="s">
        <v>42</v>
      </c>
      <c r="B38">
        <v>2</v>
      </c>
      <c r="C38" s="3">
        <f t="shared" si="0"/>
        <v>7.7142636735323607E-5</v>
      </c>
    </row>
    <row r="39" spans="1:3" x14ac:dyDescent="0.25">
      <c r="A39" s="2" t="s">
        <v>34</v>
      </c>
      <c r="B39">
        <v>2</v>
      </c>
      <c r="C39" s="3">
        <f t="shared" si="0"/>
        <v>7.7142636735323607E-5</v>
      </c>
    </row>
    <row r="40" spans="1:3" x14ac:dyDescent="0.25">
      <c r="A40" s="2" t="s">
        <v>44</v>
      </c>
      <c r="B40">
        <v>2</v>
      </c>
      <c r="C40" s="3">
        <f t="shared" si="0"/>
        <v>7.7142636735323607E-5</v>
      </c>
    </row>
    <row r="41" spans="1:3" x14ac:dyDescent="0.25">
      <c r="A41" s="2" t="s">
        <v>20</v>
      </c>
      <c r="B41">
        <v>2</v>
      </c>
      <c r="C41" s="3">
        <f t="shared" si="0"/>
        <v>7.7142636735323607E-5</v>
      </c>
    </row>
    <row r="42" spans="1:3" x14ac:dyDescent="0.25">
      <c r="A42" s="2" t="s">
        <v>21</v>
      </c>
      <c r="B42">
        <v>2</v>
      </c>
      <c r="C42" s="3">
        <f t="shared" si="0"/>
        <v>7.7142636735323607E-5</v>
      </c>
    </row>
    <row r="43" spans="1:3" x14ac:dyDescent="0.25">
      <c r="A43" s="2" t="s">
        <v>24</v>
      </c>
      <c r="B43">
        <v>2</v>
      </c>
      <c r="C43" s="3">
        <f t="shared" si="0"/>
        <v>7.7142636735323607E-5</v>
      </c>
    </row>
    <row r="44" spans="1:3" x14ac:dyDescent="0.25">
      <c r="A44" s="2" t="s">
        <v>17</v>
      </c>
      <c r="B44">
        <v>2</v>
      </c>
      <c r="C44" s="3">
        <f t="shared" si="0"/>
        <v>7.7142636735323607E-5</v>
      </c>
    </row>
    <row r="45" spans="1:3" x14ac:dyDescent="0.25">
      <c r="A45" s="2" t="s">
        <v>40</v>
      </c>
      <c r="B45">
        <v>2</v>
      </c>
      <c r="C45" s="3">
        <f t="shared" si="0"/>
        <v>7.7142636735323607E-5</v>
      </c>
    </row>
    <row r="46" spans="1:3" x14ac:dyDescent="0.25">
      <c r="A46" s="2" t="s">
        <v>55</v>
      </c>
      <c r="B46">
        <v>1</v>
      </c>
      <c r="C46" s="3">
        <f t="shared" si="0"/>
        <v>3.8571318367661804E-5</v>
      </c>
    </row>
    <row r="47" spans="1:3" x14ac:dyDescent="0.25">
      <c r="A47" s="2" t="s">
        <v>56</v>
      </c>
      <c r="B47">
        <v>1</v>
      </c>
      <c r="C47" s="3">
        <f t="shared" si="0"/>
        <v>3.8571318367661804E-5</v>
      </c>
    </row>
    <row r="48" spans="1:3" x14ac:dyDescent="0.25">
      <c r="A48" s="2" t="s">
        <v>58</v>
      </c>
      <c r="B48">
        <v>1</v>
      </c>
      <c r="C48" s="3">
        <f t="shared" si="0"/>
        <v>3.8571318367661804E-5</v>
      </c>
    </row>
    <row r="49" spans="1:3" x14ac:dyDescent="0.25">
      <c r="A49" s="2" t="s">
        <v>30</v>
      </c>
      <c r="B49">
        <v>1</v>
      </c>
      <c r="C49" s="3">
        <f t="shared" si="0"/>
        <v>3.8571318367661804E-5</v>
      </c>
    </row>
    <row r="50" spans="1:3" x14ac:dyDescent="0.25">
      <c r="A50" s="2" t="s">
        <v>32</v>
      </c>
      <c r="B50">
        <v>1</v>
      </c>
      <c r="C50" s="3">
        <f t="shared" si="0"/>
        <v>3.8571318367661804E-5</v>
      </c>
    </row>
    <row r="51" spans="1:3" x14ac:dyDescent="0.25">
      <c r="A51" s="2" t="s">
        <v>52</v>
      </c>
      <c r="B51">
        <v>1</v>
      </c>
      <c r="C51" s="3">
        <f t="shared" si="0"/>
        <v>3.8571318367661804E-5</v>
      </c>
    </row>
    <row r="52" spans="1:3" x14ac:dyDescent="0.25">
      <c r="A52" s="2" t="s">
        <v>54</v>
      </c>
      <c r="B52">
        <v>1</v>
      </c>
      <c r="C52" s="3">
        <f t="shared" si="0"/>
        <v>3.8571318367661804E-5</v>
      </c>
    </row>
    <row r="53" spans="1:3" x14ac:dyDescent="0.25">
      <c r="A53" s="2" t="s">
        <v>47</v>
      </c>
      <c r="B53">
        <v>1</v>
      </c>
      <c r="C53" s="3">
        <f t="shared" si="0"/>
        <v>3.8571318367661804E-5</v>
      </c>
    </row>
    <row r="54" spans="1:3" x14ac:dyDescent="0.25">
      <c r="A54" s="2" t="s">
        <v>48</v>
      </c>
      <c r="B54">
        <v>1</v>
      </c>
      <c r="C54" s="3">
        <f t="shared" si="0"/>
        <v>3.8571318367661804E-5</v>
      </c>
    </row>
    <row r="55" spans="1:3" x14ac:dyDescent="0.25">
      <c r="A55" s="2" t="s">
        <v>49</v>
      </c>
      <c r="B55">
        <v>1</v>
      </c>
      <c r="C55" s="3">
        <f t="shared" si="0"/>
        <v>3.8571318367661804E-5</v>
      </c>
    </row>
    <row r="56" spans="1:3" x14ac:dyDescent="0.25">
      <c r="A56" s="2" t="s">
        <v>46</v>
      </c>
      <c r="B56">
        <v>1</v>
      </c>
      <c r="C56" s="3">
        <f t="shared" si="0"/>
        <v>3.8571318367661804E-5</v>
      </c>
    </row>
    <row r="57" spans="1:3" x14ac:dyDescent="0.25">
      <c r="A57" s="2" t="s">
        <v>26</v>
      </c>
      <c r="B57">
        <v>1</v>
      </c>
      <c r="C57" s="3">
        <f t="shared" si="0"/>
        <v>3.8571318367661804E-5</v>
      </c>
    </row>
    <row r="58" spans="1:3" x14ac:dyDescent="0.25">
      <c r="A58" s="2" t="s">
        <v>51</v>
      </c>
      <c r="B58">
        <v>1</v>
      </c>
      <c r="C58" s="3">
        <f t="shared" si="0"/>
        <v>3.8571318367661804E-5</v>
      </c>
    </row>
    <row r="59" spans="1:3" x14ac:dyDescent="0.25">
      <c r="A59" s="2" t="s">
        <v>50</v>
      </c>
      <c r="B59">
        <v>1</v>
      </c>
      <c r="C59" s="3">
        <f t="shared" si="0"/>
        <v>3.8571318367661804E-5</v>
      </c>
    </row>
    <row r="60" spans="1:3" x14ac:dyDescent="0.25">
      <c r="A60" s="2" t="s">
        <v>23</v>
      </c>
      <c r="B60">
        <v>1</v>
      </c>
      <c r="C60" s="3">
        <f t="shared" si="0"/>
        <v>3.8571318367661804E-5</v>
      </c>
    </row>
    <row r="61" spans="1:3" x14ac:dyDescent="0.25">
      <c r="A61" s="2" t="s">
        <v>61</v>
      </c>
      <c r="B61">
        <v>1</v>
      </c>
      <c r="C61" s="3">
        <f t="shared" si="0"/>
        <v>3.8571318367661804E-5</v>
      </c>
    </row>
    <row r="62" spans="1:3" x14ac:dyDescent="0.25">
      <c r="A62" s="2" t="s">
        <v>19</v>
      </c>
      <c r="B62">
        <v>1</v>
      </c>
      <c r="C62" s="3">
        <f t="shared" si="0"/>
        <v>3.8571318367661804E-5</v>
      </c>
    </row>
    <row r="63" spans="1:3" x14ac:dyDescent="0.25">
      <c r="A63" s="5" t="s">
        <v>59</v>
      </c>
      <c r="B63" s="7">
        <v>1</v>
      </c>
      <c r="C63" s="3">
        <f t="shared" si="0"/>
        <v>3.8571318367661804E-5</v>
      </c>
    </row>
  </sheetData>
  <sortState xmlns:xlrd2="http://schemas.microsoft.com/office/spreadsheetml/2017/richdata2" ref="A2:B63">
    <sortCondition descending="1" ref="B2:B6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6772D-1EB7-4CA2-9A09-77F4224DA9FC}">
  <dimension ref="A1:D2401"/>
  <sheetViews>
    <sheetView workbookViewId="0">
      <selection activeCell="W10" sqref="W10"/>
    </sheetView>
  </sheetViews>
  <sheetFormatPr defaultRowHeight="15" x14ac:dyDescent="0.25"/>
  <cols>
    <col min="1" max="1" width="35.85546875" bestFit="1" customWidth="1"/>
    <col min="2" max="2" width="19.85546875" hidden="1" customWidth="1"/>
    <col min="3" max="3" width="44.42578125" hidden="1" customWidth="1"/>
    <col min="4" max="4" width="15.5703125" bestFit="1" customWidth="1"/>
  </cols>
  <sheetData>
    <row r="1" spans="1:4" x14ac:dyDescent="0.25">
      <c r="A1" t="s">
        <v>105</v>
      </c>
      <c r="B1" t="s">
        <v>63</v>
      </c>
      <c r="C1" t="s">
        <v>106</v>
      </c>
      <c r="D1" t="s">
        <v>107</v>
      </c>
    </row>
    <row r="2" spans="1:4" x14ac:dyDescent="0.25">
      <c r="A2" t="s">
        <v>67</v>
      </c>
      <c r="B2" t="s">
        <v>1</v>
      </c>
      <c r="C2" t="s">
        <v>68</v>
      </c>
      <c r="D2">
        <v>381</v>
      </c>
    </row>
    <row r="3" spans="1:4" x14ac:dyDescent="0.25">
      <c r="A3" t="s">
        <v>93</v>
      </c>
      <c r="B3" t="s">
        <v>1</v>
      </c>
      <c r="C3" t="s">
        <v>94</v>
      </c>
      <c r="D3">
        <v>260</v>
      </c>
    </row>
    <row r="4" spans="1:4" x14ac:dyDescent="0.25">
      <c r="A4" t="s">
        <v>69</v>
      </c>
      <c r="B4" t="s">
        <v>1</v>
      </c>
      <c r="C4" t="s">
        <v>70</v>
      </c>
      <c r="D4">
        <v>190</v>
      </c>
    </row>
    <row r="5" spans="1:4" x14ac:dyDescent="0.25">
      <c r="A5" t="s">
        <v>90</v>
      </c>
      <c r="B5" t="s">
        <v>1</v>
      </c>
      <c r="C5" t="s">
        <v>95</v>
      </c>
      <c r="D5">
        <v>175</v>
      </c>
    </row>
    <row r="6" spans="1:4" x14ac:dyDescent="0.25">
      <c r="A6" t="s">
        <v>71</v>
      </c>
      <c r="B6" t="s">
        <v>1</v>
      </c>
      <c r="C6" t="s">
        <v>72</v>
      </c>
      <c r="D6">
        <v>163</v>
      </c>
    </row>
    <row r="7" spans="1:4" x14ac:dyDescent="0.25">
      <c r="A7" t="s">
        <v>73</v>
      </c>
      <c r="B7" t="s">
        <v>74</v>
      </c>
      <c r="C7" t="s">
        <v>75</v>
      </c>
      <c r="D7">
        <v>148</v>
      </c>
    </row>
    <row r="8" spans="1:4" x14ac:dyDescent="0.25">
      <c r="A8" t="s">
        <v>76</v>
      </c>
      <c r="B8" t="s">
        <v>1</v>
      </c>
      <c r="C8" t="s">
        <v>77</v>
      </c>
      <c r="D8">
        <v>132</v>
      </c>
    </row>
    <row r="9" spans="1:4" x14ac:dyDescent="0.25">
      <c r="A9" t="s">
        <v>96</v>
      </c>
      <c r="B9" t="s">
        <v>1</v>
      </c>
      <c r="C9" t="s">
        <v>97</v>
      </c>
      <c r="D9">
        <v>128</v>
      </c>
    </row>
    <row r="10" spans="1:4" x14ac:dyDescent="0.25">
      <c r="A10" t="s">
        <v>78</v>
      </c>
      <c r="B10" t="s">
        <v>74</v>
      </c>
      <c r="C10" t="s">
        <v>79</v>
      </c>
      <c r="D10">
        <v>121</v>
      </c>
    </row>
    <row r="11" spans="1:4" x14ac:dyDescent="0.25">
      <c r="A11" t="s">
        <v>80</v>
      </c>
      <c r="B11" t="s">
        <v>1</v>
      </c>
      <c r="C11" t="s">
        <v>81</v>
      </c>
      <c r="D11">
        <v>120</v>
      </c>
    </row>
    <row r="12" spans="1:4" x14ac:dyDescent="0.25">
      <c r="A12" t="s">
        <v>92</v>
      </c>
      <c r="B12" t="s">
        <v>74</v>
      </c>
      <c r="C12" t="s">
        <v>98</v>
      </c>
      <c r="D12">
        <v>94</v>
      </c>
    </row>
    <row r="13" spans="1:4" x14ac:dyDescent="0.25">
      <c r="A13" t="s">
        <v>82</v>
      </c>
      <c r="B13" t="s">
        <v>1</v>
      </c>
      <c r="C13" t="s">
        <v>83</v>
      </c>
      <c r="D13">
        <v>94</v>
      </c>
    </row>
    <row r="14" spans="1:4" x14ac:dyDescent="0.25">
      <c r="A14" t="s">
        <v>99</v>
      </c>
      <c r="B14" t="s">
        <v>1</v>
      </c>
      <c r="C14" t="s">
        <v>100</v>
      </c>
      <c r="D14">
        <v>92</v>
      </c>
    </row>
    <row r="15" spans="1:4" x14ac:dyDescent="0.25">
      <c r="A15" t="s">
        <v>84</v>
      </c>
      <c r="B15" t="s">
        <v>74</v>
      </c>
      <c r="C15" t="s">
        <v>85</v>
      </c>
      <c r="D15">
        <v>78</v>
      </c>
    </row>
    <row r="16" spans="1:4" x14ac:dyDescent="0.25">
      <c r="A16" t="s">
        <v>101</v>
      </c>
      <c r="B16" t="s">
        <v>74</v>
      </c>
      <c r="C16" t="s">
        <v>102</v>
      </c>
      <c r="D16">
        <v>75</v>
      </c>
    </row>
    <row r="17" spans="1:4" x14ac:dyDescent="0.25">
      <c r="A17" t="s">
        <v>86</v>
      </c>
      <c r="B17" t="s">
        <v>1</v>
      </c>
      <c r="C17" t="s">
        <v>87</v>
      </c>
      <c r="D17">
        <v>73</v>
      </c>
    </row>
    <row r="18" spans="1:4" x14ac:dyDescent="0.25">
      <c r="A18" t="s">
        <v>80</v>
      </c>
      <c r="B18" t="s">
        <v>1</v>
      </c>
      <c r="C18" t="s">
        <v>81</v>
      </c>
      <c r="D18">
        <v>72</v>
      </c>
    </row>
    <row r="19" spans="1:4" x14ac:dyDescent="0.25">
      <c r="A19" t="s">
        <v>90</v>
      </c>
      <c r="B19" t="s">
        <v>74</v>
      </c>
      <c r="C19" t="s">
        <v>91</v>
      </c>
      <c r="D19">
        <v>65</v>
      </c>
    </row>
    <row r="20" spans="1:4" x14ac:dyDescent="0.25">
      <c r="A20" t="s">
        <v>103</v>
      </c>
      <c r="B20" t="s">
        <v>1</v>
      </c>
      <c r="C20" t="s">
        <v>104</v>
      </c>
      <c r="D20">
        <v>64</v>
      </c>
    </row>
    <row r="21" spans="1:4" x14ac:dyDescent="0.25">
      <c r="A21" t="s">
        <v>88</v>
      </c>
      <c r="B21" t="s">
        <v>1</v>
      </c>
      <c r="C21" t="s">
        <v>89</v>
      </c>
      <c r="D21">
        <v>63</v>
      </c>
    </row>
    <row r="2262" spans="1:1" x14ac:dyDescent="0.25">
      <c r="A2262" s="8"/>
    </row>
    <row r="2401" spans="1:1" x14ac:dyDescent="0.25">
      <c r="A2401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40166-172C-46CA-BF1A-84CD7A503046}">
  <dimension ref="A1:B28"/>
  <sheetViews>
    <sheetView workbookViewId="0">
      <selection activeCell="A28" sqref="A28"/>
    </sheetView>
  </sheetViews>
  <sheetFormatPr defaultRowHeight="15" x14ac:dyDescent="0.25"/>
  <cols>
    <col min="1" max="1" width="8.5703125" bestFit="1" customWidth="1"/>
    <col min="2" max="2" width="10.5703125" bestFit="1" customWidth="1"/>
  </cols>
  <sheetData>
    <row r="1" spans="1:2" x14ac:dyDescent="0.25">
      <c r="A1" s="9" t="s">
        <v>108</v>
      </c>
      <c r="B1" s="9" t="s">
        <v>109</v>
      </c>
    </row>
    <row r="2" spans="1:2" x14ac:dyDescent="0.25">
      <c r="A2" s="10">
        <v>4.5131620000000003</v>
      </c>
      <c r="B2" s="10">
        <v>117.705918</v>
      </c>
    </row>
    <row r="3" spans="1:2" x14ac:dyDescent="0.25">
      <c r="A3" s="10">
        <v>4.602773</v>
      </c>
      <c r="B3" s="10">
        <v>192.78422599999999</v>
      </c>
    </row>
    <row r="4" spans="1:2" x14ac:dyDescent="0.25">
      <c r="A4" s="10">
        <v>4.6077940000000002</v>
      </c>
      <c r="B4" s="10">
        <v>193.66462100000001</v>
      </c>
    </row>
    <row r="5" spans="1:2" x14ac:dyDescent="0.25">
      <c r="A5" s="10">
        <v>4.6573859999999998</v>
      </c>
      <c r="B5" s="10">
        <v>191.34612200000001</v>
      </c>
    </row>
    <row r="6" spans="1:2" x14ac:dyDescent="0.25">
      <c r="A6" s="10">
        <v>4.6548249999999998</v>
      </c>
      <c r="B6" s="10">
        <v>157.70474100000001</v>
      </c>
    </row>
    <row r="7" spans="1:2" x14ac:dyDescent="0.25">
      <c r="A7" s="10">
        <v>4.5473330000000001</v>
      </c>
      <c r="B7" s="10">
        <v>111.16153799999999</v>
      </c>
    </row>
    <row r="8" spans="1:2" x14ac:dyDescent="0.25">
      <c r="A8" s="10">
        <v>4.6995069999999997</v>
      </c>
      <c r="B8" s="10">
        <v>114.266666</v>
      </c>
    </row>
    <row r="9" spans="1:2" x14ac:dyDescent="0.25">
      <c r="A9" s="10">
        <v>4.57599</v>
      </c>
      <c r="B9" s="10">
        <v>104.503816</v>
      </c>
    </row>
    <row r="10" spans="1:2" x14ac:dyDescent="0.25">
      <c r="A10" s="10">
        <v>4.6217009999999998</v>
      </c>
      <c r="B10" s="10">
        <v>68.600896000000006</v>
      </c>
    </row>
    <row r="11" spans="1:2" x14ac:dyDescent="0.25">
      <c r="A11" s="10">
        <v>4.4768290000000004</v>
      </c>
      <c r="B11" s="10">
        <v>77.123075999999998</v>
      </c>
    </row>
    <row r="12" spans="1:2" x14ac:dyDescent="0.25">
      <c r="A12" s="10">
        <v>4.6531250000000002</v>
      </c>
      <c r="B12" s="10">
        <v>182.65476100000001</v>
      </c>
    </row>
    <row r="13" spans="1:2" x14ac:dyDescent="0.25">
      <c r="A13" s="10">
        <v>4.3164860000000003</v>
      </c>
      <c r="B13" s="10">
        <v>150.732394</v>
      </c>
    </row>
    <row r="14" spans="1:2" x14ac:dyDescent="0.25">
      <c r="A14" s="10">
        <v>4.7933329999999996</v>
      </c>
      <c r="B14" s="10">
        <v>135.350877</v>
      </c>
    </row>
    <row r="15" spans="1:2" x14ac:dyDescent="0.25">
      <c r="A15" s="10">
        <v>4.5690900000000001</v>
      </c>
      <c r="B15" s="10">
        <v>139.33333300000001</v>
      </c>
    </row>
    <row r="16" spans="1:2" x14ac:dyDescent="0.25">
      <c r="A16" s="10">
        <v>4.5209089999999996</v>
      </c>
      <c r="B16" s="10">
        <v>170.35714200000001</v>
      </c>
    </row>
    <row r="17" spans="1:2" x14ac:dyDescent="0.25">
      <c r="A17" s="10">
        <v>4.7566660000000001</v>
      </c>
      <c r="B17" s="10">
        <v>128.11111099999999</v>
      </c>
    </row>
    <row r="28" spans="1:2" x14ac:dyDescent="0.25">
      <c r="A28" t="s">
        <v>110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D7E03-14D5-45B4-A7DA-278117414129}">
  <dimension ref="A1:D13"/>
  <sheetViews>
    <sheetView workbookViewId="0">
      <selection sqref="A1:D5"/>
    </sheetView>
  </sheetViews>
  <sheetFormatPr defaultRowHeight="15" x14ac:dyDescent="0.25"/>
  <cols>
    <col min="1" max="1" width="20.7109375" bestFit="1" customWidth="1"/>
    <col min="2" max="2" width="21.42578125" bestFit="1" customWidth="1"/>
    <col min="3" max="3" width="10.7109375" bestFit="1" customWidth="1"/>
    <col min="4" max="4" width="12.7109375" bestFit="1" customWidth="1"/>
  </cols>
  <sheetData>
    <row r="1" spans="1:4" x14ac:dyDescent="0.25">
      <c r="A1" t="s">
        <v>115</v>
      </c>
      <c r="B1" t="s">
        <v>116</v>
      </c>
      <c r="C1" t="s">
        <v>66</v>
      </c>
      <c r="D1" t="s">
        <v>118</v>
      </c>
    </row>
    <row r="2" spans="1:4" x14ac:dyDescent="0.25">
      <c r="A2" t="s">
        <v>111</v>
      </c>
      <c r="B2">
        <v>27911</v>
      </c>
      <c r="C2" s="11">
        <f>B2/$B$6</f>
        <v>0.76779819542253525</v>
      </c>
      <c r="D2" s="12">
        <v>118.7549625</v>
      </c>
    </row>
    <row r="3" spans="1:4" x14ac:dyDescent="0.25">
      <c r="A3" t="s">
        <v>112</v>
      </c>
      <c r="B3">
        <v>7631</v>
      </c>
      <c r="C3" s="11">
        <f t="shared" ref="C3:C6" si="0">B3/$B$6</f>
        <v>0.20991967429577466</v>
      </c>
      <c r="D3" s="12">
        <v>73.78805650000001</v>
      </c>
    </row>
    <row r="4" spans="1:4" x14ac:dyDescent="0.25">
      <c r="A4" t="s">
        <v>113</v>
      </c>
      <c r="B4">
        <v>488</v>
      </c>
      <c r="C4" s="11">
        <f t="shared" si="0"/>
        <v>1.3424295774647887E-2</v>
      </c>
      <c r="D4" s="12">
        <v>32.019010999999999</v>
      </c>
    </row>
    <row r="5" spans="1:4" x14ac:dyDescent="0.25">
      <c r="A5" t="s">
        <v>114</v>
      </c>
      <c r="B5">
        <v>322</v>
      </c>
      <c r="C5" s="11">
        <f t="shared" si="0"/>
        <v>8.8578345070422539E-3</v>
      </c>
      <c r="D5" s="12">
        <v>196.69772950000001</v>
      </c>
    </row>
    <row r="6" spans="1:4" x14ac:dyDescent="0.25">
      <c r="A6" t="s">
        <v>117</v>
      </c>
      <c r="B6">
        <f>SUM(B2:B5)</f>
        <v>36352</v>
      </c>
      <c r="C6" s="11">
        <f t="shared" si="0"/>
        <v>1</v>
      </c>
    </row>
    <row r="9" spans="1:4" x14ac:dyDescent="0.25">
      <c r="A9" t="s">
        <v>115</v>
      </c>
      <c r="B9" t="s">
        <v>118</v>
      </c>
    </row>
    <row r="10" spans="1:4" x14ac:dyDescent="0.25">
      <c r="A10" t="s">
        <v>114</v>
      </c>
      <c r="B10" s="12">
        <v>196.69772950000001</v>
      </c>
    </row>
    <row r="11" spans="1:4" x14ac:dyDescent="0.25">
      <c r="A11" t="s">
        <v>111</v>
      </c>
      <c r="B11" s="12">
        <v>118.7549625</v>
      </c>
    </row>
    <row r="12" spans="1:4" x14ac:dyDescent="0.25">
      <c r="A12" t="s">
        <v>112</v>
      </c>
      <c r="B12" s="12">
        <v>73.78805650000001</v>
      </c>
    </row>
    <row r="13" spans="1:4" x14ac:dyDescent="0.25">
      <c r="A13" t="s">
        <v>113</v>
      </c>
      <c r="B13" s="12">
        <v>32.019010999999999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AC30D-2AB5-4FFF-9B27-C4C6034B4F54}">
  <dimension ref="A1:B17"/>
  <sheetViews>
    <sheetView tabSelected="1" workbookViewId="0">
      <selection sqref="A1:B17"/>
    </sheetView>
  </sheetViews>
  <sheetFormatPr defaultRowHeight="15" x14ac:dyDescent="0.25"/>
  <cols>
    <col min="1" max="1" width="5.28515625" bestFit="1" customWidth="1"/>
    <col min="2" max="2" width="16.42578125" bestFit="1" customWidth="1"/>
  </cols>
  <sheetData>
    <row r="1" spans="1:2" x14ac:dyDescent="0.25">
      <c r="A1" t="s">
        <v>119</v>
      </c>
      <c r="B1" t="s">
        <v>120</v>
      </c>
    </row>
    <row r="2" spans="1:2" x14ac:dyDescent="0.25">
      <c r="A2">
        <v>1</v>
      </c>
      <c r="B2">
        <v>83.81</v>
      </c>
    </row>
    <row r="3" spans="1:2" x14ac:dyDescent="0.25">
      <c r="A3">
        <v>2</v>
      </c>
      <c r="B3">
        <v>61.42</v>
      </c>
    </row>
    <row r="4" spans="1:2" x14ac:dyDescent="0.25">
      <c r="A4">
        <v>11</v>
      </c>
      <c r="B4">
        <v>60.72</v>
      </c>
    </row>
    <row r="5" spans="1:2" x14ac:dyDescent="0.25">
      <c r="A5">
        <v>13</v>
      </c>
      <c r="B5">
        <v>55.1</v>
      </c>
    </row>
    <row r="6" spans="1:2" x14ac:dyDescent="0.25">
      <c r="A6">
        <v>7</v>
      </c>
      <c r="B6">
        <v>54.8</v>
      </c>
    </row>
    <row r="7" spans="1:2" x14ac:dyDescent="0.25">
      <c r="A7">
        <v>9</v>
      </c>
      <c r="B7">
        <v>52.13</v>
      </c>
    </row>
    <row r="8" spans="1:2" x14ac:dyDescent="0.25">
      <c r="A8">
        <v>8</v>
      </c>
      <c r="B8">
        <v>47.4</v>
      </c>
    </row>
    <row r="9" spans="1:2" x14ac:dyDescent="0.25">
      <c r="A9">
        <v>16</v>
      </c>
      <c r="B9">
        <v>47.05</v>
      </c>
    </row>
    <row r="10" spans="1:2" x14ac:dyDescent="0.25">
      <c r="A10">
        <v>3</v>
      </c>
      <c r="B10">
        <v>45.41</v>
      </c>
    </row>
    <row r="11" spans="1:2" x14ac:dyDescent="0.25">
      <c r="A11">
        <v>10</v>
      </c>
      <c r="B11">
        <v>43.85</v>
      </c>
    </row>
    <row r="12" spans="1:2" x14ac:dyDescent="0.25">
      <c r="A12">
        <v>12</v>
      </c>
      <c r="B12">
        <v>43.34</v>
      </c>
    </row>
    <row r="13" spans="1:2" x14ac:dyDescent="0.25">
      <c r="A13">
        <v>5</v>
      </c>
      <c r="B13">
        <v>42.86</v>
      </c>
    </row>
    <row r="14" spans="1:2" x14ac:dyDescent="0.25">
      <c r="A14">
        <v>6</v>
      </c>
      <c r="B14">
        <v>42.3</v>
      </c>
    </row>
    <row r="15" spans="1:2" x14ac:dyDescent="0.25">
      <c r="A15">
        <v>4</v>
      </c>
      <c r="B15">
        <v>40.89</v>
      </c>
    </row>
    <row r="16" spans="1:2" x14ac:dyDescent="0.25">
      <c r="A16">
        <v>14</v>
      </c>
      <c r="B16">
        <v>33.51</v>
      </c>
    </row>
    <row r="17" spans="1:2" x14ac:dyDescent="0.25">
      <c r="A17">
        <v>15</v>
      </c>
      <c r="B17">
        <v>27.57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Folha3</vt:lpstr>
      <vt:lpstr>Folha1</vt:lpstr>
      <vt:lpstr>Folha4</vt:lpstr>
      <vt:lpstr>Folha2</vt:lpstr>
      <vt:lpstr>Folha5</vt:lpstr>
      <vt:lpstr>Folha6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Mendes</dc:creator>
  <cp:lastModifiedBy>Pedro Mendes</cp:lastModifiedBy>
  <dcterms:created xsi:type="dcterms:W3CDTF">2024-03-26T16:31:06Z</dcterms:created>
  <dcterms:modified xsi:type="dcterms:W3CDTF">2024-04-02T16:14:18Z</dcterms:modified>
</cp:coreProperties>
</file>