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Dropbox/Posgrado/Maestria en Finanzas (udesa)/Materias/Excel/"/>
    </mc:Choice>
  </mc:AlternateContent>
  <xr:revisionPtr revIDLastSave="0" documentId="13_ncr:1_{24619128-E190-9047-9EFA-78BDCF846273}" xr6:coauthVersionLast="43" xr6:coauthVersionMax="43" xr10:uidLastSave="{00000000-0000-0000-0000-000000000000}"/>
  <bookViews>
    <workbookView xWindow="80" yWindow="460" windowWidth="25440" windowHeight="15000" xr2:uid="{EB35F9F7-D98F-AD4C-8078-292E85E60C01}"/>
  </bookViews>
  <sheets>
    <sheet name="Sheet1" sheetId="1" r:id="rId1"/>
  </sheets>
  <definedNames>
    <definedName name="solver_adj" localSheetId="0" hidden="1">Sheet1!$I$4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Sheet1!$H$12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72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1" l="1"/>
  <c r="M7" i="1"/>
  <c r="M8" i="1"/>
  <c r="M9" i="1"/>
  <c r="M10" i="1"/>
  <c r="M6" i="1"/>
  <c r="H11" i="1"/>
  <c r="H10" i="1"/>
  <c r="H7" i="1"/>
  <c r="H8" i="1"/>
  <c r="H9" i="1"/>
  <c r="H6" i="1"/>
  <c r="H12" i="1" l="1"/>
</calcChain>
</file>

<file path=xl/sharedStrings.xml><?xml version="1.0" encoding="utf-8"?>
<sst xmlns="http://schemas.openxmlformats.org/spreadsheetml/2006/main" count="5" uniqueCount="4">
  <si>
    <t>YTM</t>
  </si>
  <si>
    <t>0.45 vs 0.36</t>
  </si>
  <si>
    <t>TO21</t>
  </si>
  <si>
    <t>https://www.invertironline.com/titulo/cotizacion/BCBA/TO21/BONO-DEL-TESORO-NAC.-ARS-VTO-03-10-21/flujoFondo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</si>
</sst>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rtironline.com/titulo/cotizacion/BCBA/TO21/BONO-DEL-TESORO-NAC.-ARS-VTO-03-10-21/flujoFon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A39A-2ED8-C746-9A09-3683605E1F09}">
  <dimension ref="A2:N12"/>
  <sheetViews>
    <sheetView tabSelected="1" workbookViewId="0">
      <selection activeCell="I16" sqref="I16"/>
    </sheetView>
  </sheetViews>
  <sheetFormatPr baseColWidth="10" defaultRowHeight="16"/>
  <sheetData>
    <row r="2" spans="1:14">
      <c r="B2" t="s">
        <v>2</v>
      </c>
    </row>
    <row r="3" spans="1:14">
      <c r="A3" s="1" t="s">
        <v>3</v>
      </c>
      <c r="G3" t="s">
        <v>1</v>
      </c>
    </row>
    <row r="4" spans="1:14">
      <c r="H4" t="s">
        <v>0</v>
      </c>
      <c r="I4">
        <v>0.360846</v>
      </c>
      <c r="M4" t="s">
        <v>0</v>
      </c>
      <c r="N4">
        <v>0.06</v>
      </c>
    </row>
    <row r="6" spans="1:14">
      <c r="F6">
        <v>0.5</v>
      </c>
      <c r="G6">
        <v>9.1</v>
      </c>
      <c r="H6">
        <f>G6/(1+$I$4)^F6</f>
        <v>7.8007597354749967</v>
      </c>
      <c r="K6">
        <v>0.5</v>
      </c>
      <c r="L6">
        <v>3</v>
      </c>
      <c r="M6">
        <f>L6/(1+$N$4)^K6</f>
        <v>2.9138575870717927</v>
      </c>
    </row>
    <row r="7" spans="1:14">
      <c r="F7">
        <v>1</v>
      </c>
      <c r="G7">
        <v>9.1</v>
      </c>
      <c r="H7">
        <f>G7/(1+$I$4)^F7</f>
        <v>6.6870167528140581</v>
      </c>
      <c r="K7">
        <v>1</v>
      </c>
      <c r="L7">
        <v>3</v>
      </c>
      <c r="M7">
        <f t="shared" ref="M7:M10" si="0">L7/(1+$N$4)^K7</f>
        <v>2.8301886792452828</v>
      </c>
    </row>
    <row r="8" spans="1:14">
      <c r="F8">
        <v>1.5</v>
      </c>
      <c r="G8">
        <v>9.1</v>
      </c>
      <c r="H8">
        <f>G8/(1+$I$4)^F8</f>
        <v>5.7322869270108416</v>
      </c>
      <c r="K8">
        <v>1.5</v>
      </c>
      <c r="L8">
        <v>3</v>
      </c>
      <c r="M8">
        <f t="shared" si="0"/>
        <v>2.7489222519545207</v>
      </c>
    </row>
    <row r="9" spans="1:14">
      <c r="F9">
        <v>2</v>
      </c>
      <c r="G9">
        <v>9.1</v>
      </c>
      <c r="H9">
        <f>G9/(1+$I$4)^F9</f>
        <v>4.9138673683973488</v>
      </c>
      <c r="K9">
        <v>2</v>
      </c>
      <c r="L9">
        <v>3</v>
      </c>
      <c r="M9">
        <f t="shared" si="0"/>
        <v>2.6699893200427196</v>
      </c>
    </row>
    <row r="10" spans="1:14">
      <c r="F10">
        <v>2.5</v>
      </c>
      <c r="G10">
        <v>9.1</v>
      </c>
      <c r="H10">
        <f>G10/(1+$I$4)^F10</f>
        <v>4.2122965618525843</v>
      </c>
      <c r="K10">
        <v>2.5</v>
      </c>
      <c r="L10">
        <v>103</v>
      </c>
      <c r="M10">
        <f t="shared" si="0"/>
        <v>89.037418852614977</v>
      </c>
    </row>
    <row r="11" spans="1:14">
      <c r="F11">
        <v>3</v>
      </c>
      <c r="G11">
        <v>109.1</v>
      </c>
      <c r="H11">
        <f>G11/(1+$I$4)^F11</f>
        <v>43.291018879622179</v>
      </c>
      <c r="M11">
        <f>SUM(M6:M10)</f>
        <v>100.20037669092929</v>
      </c>
    </row>
    <row r="12" spans="1:14">
      <c r="F12">
        <v>3.5</v>
      </c>
      <c r="H12">
        <f>SUM(H6:H11)</f>
        <v>72.637246225172007</v>
      </c>
    </row>
  </sheetData>
  <hyperlinks>
    <hyperlink ref="A3" r:id="rId1" xr:uid="{A70CFA7B-A749-EB49-9FB3-FC44DB36A52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Rodriguez</dc:creator>
  <cp:lastModifiedBy>Pedro Rodriguez</cp:lastModifiedBy>
  <dcterms:created xsi:type="dcterms:W3CDTF">2019-07-01T18:03:12Z</dcterms:created>
  <dcterms:modified xsi:type="dcterms:W3CDTF">2019-07-01T19:42:28Z</dcterms:modified>
</cp:coreProperties>
</file>