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cta Comité" sheetId="1" state="visible" r:id="rId2"/>
    <sheet name="946535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<sst xmlns="http://schemas.openxmlformats.org/spreadsheetml/2006/main" count="105" uniqueCount="103">
  <si>
    <t xml:space="preserve">PROPUESTAS DE ALQUILER PRESENTADAS AL COMITÉ DE DOBLE FIRMA DE FECHA 09/04/2017</t>
  </si>
  <si>
    <t xml:space="preserve">Lote</t>
  </si>
  <si>
    <t xml:space="preserve">Activo</t>
  </si>
  <si>
    <t xml:space="preserve">Tipo de Activo </t>
  </si>
  <si>
    <t xml:space="preserve">Tipo Operación</t>
  </si>
  <si>
    <t xml:space="preserve">Nombre del Cliente</t>
  </si>
  <si>
    <t xml:space="preserve">Dirección</t>
  </si>
  <si>
    <t xml:space="preserve">Municipio</t>
  </si>
  <si>
    <t xml:space="preserve">Ant. Cartera</t>
  </si>
  <si>
    <t xml:space="preserve">F. Publ. Web</t>
  </si>
  <si>
    <t xml:space="preserve">Valor orientativo</t>
  </si>
  <si>
    <t xml:space="preserve">V. Ctable. Neto</t>
  </si>
  <si>
    <t xml:space="preserve">Valor Orientativo</t>
  </si>
  <si>
    <t xml:space="preserve">Fecha Tasación</t>
  </si>
  <si>
    <t xml:space="preserve">Renta ofertada</t>
  </si>
  <si>
    <t xml:space="preserve">Renta bonificada</t>
  </si>
  <si>
    <t xml:space="preserve">Fecha Oferta</t>
  </si>
  <si>
    <t xml:space="preserve">Rentabilidad
1º año</t>
  </si>
  <si>
    <t xml:space="preserve">Diferencia con Euribor (Octubre 0,13)</t>
  </si>
  <si>
    <t xml:space="preserve">PAX EMPADRONADAS Y Nº DE HIJOS MENORES</t>
  </si>
  <si>
    <t xml:space="preserve">INGRESOS NETOS</t>
  </si>
  <si>
    <r>
      <rPr>
        <b val="true"/>
        <sz val="10"/>
        <color rgb="FF000000"/>
        <rFont val="Arial"/>
        <family val="2"/>
        <charset val="1"/>
      </rPr>
      <t xml:space="preserve">RESOLUCIÓN </t>
    </r>
    <r>
      <rPr>
        <sz val="10"/>
        <rFont val="Arial"/>
        <family val="2"/>
        <charset val="1"/>
      </rPr>
      <t xml:space="preserve"> </t>
    </r>
  </si>
  <si>
    <t xml:space="preserve">FONDO SOCIAL VIVIENDA</t>
  </si>
  <si>
    <t xml:space="preserve">Sin Publicar</t>
  </si>
  <si>
    <r>
      <rPr>
        <sz val="10"/>
        <rFont val="Arial"/>
        <family val="2"/>
        <charset val="1"/>
      </rPr>
      <t xml:space="preserve"> </t>
    </r>
    <r>
      <rPr>
        <sz val="10"/>
        <color rgb="FF000000"/>
        <rFont val="Arial"/>
        <family val="2"/>
        <charset val="1"/>
      </rPr>
      <t xml:space="preserve">TOTAL </t>
    </r>
    <r>
      <rPr>
        <sz val="10"/>
        <rFont val="Arial"/>
        <family val="2"/>
        <charset val="1"/>
      </rPr>
      <t xml:space="preserve"> </t>
    </r>
  </si>
  <si>
    <t xml:space="preserve"> </t>
  </si>
  <si>
    <t xml:space="preserve">Datos de la hoja del activo</t>
  </si>
  <si>
    <t xml:space="preserve">B7</t>
  </si>
  <si>
    <t xml:space="preserve">B18</t>
  </si>
  <si>
    <t xml:space="preserve">B4</t>
  </si>
  <si>
    <t xml:space="preserve">B47</t>
  </si>
  <si>
    <t xml:space="preserve">B20</t>
  </si>
  <si>
    <t xml:space="preserve">B21</t>
  </si>
  <si>
    <t xml:space="preserve">B12</t>
  </si>
  <si>
    <t xml:space="preserve">B11</t>
  </si>
  <si>
    <t xml:space="preserve">B37</t>
  </si>
  <si>
    <t xml:space="preserve">B39</t>
  </si>
  <si>
    <t xml:space="preserve">Vacío, la actualiza el gestor</t>
  </si>
  <si>
    <t xml:space="preserve">B41</t>
  </si>
  <si>
    <t xml:space="preserve">B57</t>
  </si>
  <si>
    <t xml:space="preserve">B58</t>
  </si>
  <si>
    <t xml:space="preserve">B10</t>
  </si>
  <si>
    <t xml:space="preserve">B61</t>
  </si>
  <si>
    <t xml:space="preserve">B62</t>
  </si>
  <si>
    <t xml:space="preserve">B50</t>
  </si>
  <si>
    <t xml:space="preserve">B49</t>
  </si>
  <si>
    <t xml:space="preserve">PROPUESTA DE OFERTA COMERCIAL A COMITÉ</t>
  </si>
  <si>
    <t xml:space="preserve">TIPO DE PROPUESTA ALQUILER</t>
  </si>
  <si>
    <t xml:space="preserve">1.- REFERENCIA</t>
  </si>
  <si>
    <t xml:space="preserve">ACTIVO:</t>
  </si>
  <si>
    <t xml:space="preserve">GESTOR:</t>
  </si>
  <si>
    <t xml:space="preserve">HAYA REAL ESTATE S.L.</t>
  </si>
  <si>
    <t xml:space="preserve">FECHA DE PROPUESTA:</t>
  </si>
  <si>
    <t xml:space="preserve">FECHA OFERTA :</t>
  </si>
  <si>
    <t xml:space="preserve">FECHA PUBLICACIÓN WEB:</t>
  </si>
  <si>
    <t xml:space="preserve">FECHA ANTIGÜEDAD EN CARTERA:</t>
  </si>
  <si>
    <t xml:space="preserve">2.- CARACTERÍSTICAS DEL INMUEBLE</t>
  </si>
  <si>
    <t xml:space="preserve">TIPO DE ACTIVO:</t>
  </si>
  <si>
    <t xml:space="preserve">DIRECCIÓN:</t>
  </si>
  <si>
    <t xml:space="preserve">LOCALIDAD</t>
  </si>
  <si>
    <t xml:space="preserve">CARACTERÍSTICAS:</t>
  </si>
  <si>
    <t xml:space="preserve">SOCIEDAD PATRIMONIAL:</t>
  </si>
  <si>
    <t xml:space="preserve">DISPONIBILIDADES:</t>
  </si>
  <si>
    <t xml:space="preserve">DISPONIBILIDAD JURÍDICA</t>
  </si>
  <si>
    <t xml:space="preserve">SITUACIÓN PROCESAL/POSESIÓN:</t>
  </si>
  <si>
    <t xml:space="preserve">SITUACIÓN LIQUIDACIÓN/INSCRIPCIÓN:</t>
  </si>
  <si>
    <t xml:space="preserve">SITUACIÓN DE CARGAS:</t>
  </si>
  <si>
    <t xml:space="preserve">3.- VALORES</t>
  </si>
  <si>
    <t xml:space="preserve">VALOR CONTABLE ACTUAL:</t>
  </si>
  <si>
    <t xml:space="preserve">VALOR DEL FONDO TOTAL:</t>
  </si>
  <si>
    <t xml:space="preserve">VALOR NETO CONTABLE:</t>
  </si>
  <si>
    <t xml:space="preserve">VALOR DE TASACIÓN:</t>
  </si>
  <si>
    <t xml:space="preserve">FECHA DE TASACIÓN:</t>
  </si>
  <si>
    <t xml:space="preserve">4.- DATOS DEL CLIENTE</t>
  </si>
  <si>
    <t xml:space="preserve">NOMBRE:</t>
  </si>
  <si>
    <t xml:space="preserve">N.I.F.:</t>
  </si>
  <si>
    <t xml:space="preserve">FINANCIACIÓN / INGRESOS</t>
  </si>
  <si>
    <t xml:space="preserve">DEUDOR O RELACIÓN CON DEUDOR / UNIDAD FAMILIAR </t>
  </si>
  <si>
    <t xml:space="preserve">EMPLEADO O RELACIÓN CON EMPLEADO:</t>
  </si>
  <si>
    <t xml:space="preserve">5.- OFERTA</t>
  </si>
  <si>
    <t xml:space="preserve">IMPORTE RENTA MENSUAL INICIAL:</t>
  </si>
  <si>
    <t xml:space="preserve">IMPORTE RENTA BONIFICADA:</t>
  </si>
  <si>
    <t xml:space="preserve">IMPORTE RENTA PUBLICADA: </t>
  </si>
  <si>
    <t xml:space="preserve">CARENCIA EN DÍAS:</t>
  </si>
  <si>
    <t xml:space="preserve">RENTABILIDAD PRIMER AÑO:</t>
  </si>
  <si>
    <t xml:space="preserve">DIFERENCIA CON EURIBOR AÑO VIGENTE:</t>
  </si>
  <si>
    <t xml:space="preserve">EURIBOR VIGENTE OCTUBRE</t>
  </si>
  <si>
    <t xml:space="preserve">* EN CASO DE OPCIÓN DE COMPRA:</t>
  </si>
  <si>
    <t xml:space="preserve">NO PROCEDE </t>
  </si>
  <si>
    <t xml:space="preserve">IMPORTE OFERTA:</t>
  </si>
  <si>
    <t xml:space="preserve">% ACTUALIZACIÓN ANUAL:</t>
  </si>
  <si>
    <t xml:space="preserve">PRIMA OPCIÓN DE COMPRA:</t>
  </si>
  <si>
    <t xml:space="preserve">PLAZO DE LA OPCIÓN:</t>
  </si>
  <si>
    <t xml:space="preserve">DESCUENTO RENTAS SOBRE PRECIO FINAL:</t>
  </si>
  <si>
    <t xml:space="preserve">DESCUENTO RENTAS SOBRE VALOR TASACIÓN:</t>
  </si>
  <si>
    <t xml:space="preserve">IMPACTO EN CUENTA DE RESULTADOS:</t>
  </si>
  <si>
    <t xml:space="preserve">(Calculado sobre opción del primer año)</t>
  </si>
  <si>
    <t xml:space="preserve">6.- COMENTARIOS DEL GESTOR</t>
  </si>
  <si>
    <t xml:space="preserve">7.- PROPUESTA</t>
  </si>
  <si>
    <t xml:space="preserve">A la vista de la situación del solicitante, se propone el alquiler en los siguientes términos: </t>
  </si>
  <si>
    <t xml:space="preserve">4. Sin gastos de Gestión.</t>
  </si>
  <si>
    <t xml:space="preserve">5. Timbres del contrato y/o ITP, por cuanta de inquilino. </t>
  </si>
  <si>
    <t xml:space="preserve">6. Plazo: 1 año con prorroga forzosa hasta 3 años según LAU vigente.  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</si>
</sst>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;[RED]#,##0.00&quot; €&quot;"/>
    <numFmt numFmtId="166" formatCode="DD\-MM\-YY;@"/>
    <numFmt numFmtId="167" formatCode="0"/>
    <numFmt numFmtId="168" formatCode="DD/MM/YYYY"/>
    <numFmt numFmtId="169" formatCode="#,##0&quot; €&quot;;[RED]\-#,##0&quot; €&quot;"/>
    <numFmt numFmtId="170" formatCode="0%"/>
    <numFmt numFmtId="171" formatCode="0.00%"/>
    <numFmt numFmtId="172" formatCode="#,##0&quot; €&quot;;[RED]#,##0&quot; €&quot;"/>
    <numFmt numFmtId="173" formatCode="#,##0.00"/>
    <numFmt numFmtId="174" formatCode="#,##0.00&quot; €&quot;"/>
    <numFmt numFmtId="175" formatCode="_-* #,##0.00\ [$€-C0A]_-;\-* #,##0.00\ [$€-C0A]_-;_-* \-??\ [$€-C0A]_-;_-@_-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262626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5" fillId="0" borderId="4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5" fillId="0" borderId="4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4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4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5" fillId="0" borderId="4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8" fontId="15" fillId="0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15" fillId="0" borderId="4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75" fontId="1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17" fillId="0" borderId="4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1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9" fillId="0" borderId="11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5" fillId="0" borderId="14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1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262626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24</xdr:row>
      <xdr:rowOff>5760</xdr:rowOff>
    </xdr:from>
    <xdr:to>
      <xdr:col>18</xdr:col>
      <xdr:colOff>1207440</xdr:colOff>
      <xdr:row>31</xdr:row>
      <xdr:rowOff>152640</xdr:rowOff>
    </xdr:to>
    <xdr:sp>
      <xdr:nvSpPr>
        <xdr:cNvPr id="0" name="CustomShape 1"/>
        <xdr:cNvSpPr/>
      </xdr:nvSpPr>
      <xdr:spPr>
        <a:xfrm>
          <a:off x="190440" y="5933880"/>
          <a:ext cx="27715320" cy="1258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Firmas: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COMERCIAL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DE GESTIÓN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0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Director/Coordinador Departamento Patrimonio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T19" activeCellId="0" sqref="T19"/>
    </sheetView>
  </sheetViews>
  <sheetFormatPr defaultRowHeight="12.5"/>
  <cols>
    <col collapsed="false" hidden="false" max="1" min="1" style="1" width="8.89068825910931"/>
    <col collapsed="false" hidden="false" max="2" min="2" style="2" width="10.497975708502"/>
    <col collapsed="false" hidden="false" max="3" min="3" style="2" width="12.6396761133603"/>
    <col collapsed="false" hidden="false" max="4" min="4" style="1" width="15.6396761133603"/>
    <col collapsed="false" hidden="false" max="5" min="5" style="1" width="33.4210526315789"/>
    <col collapsed="false" hidden="false" max="6" min="6" style="1" width="15.6396761133603"/>
    <col collapsed="false" hidden="false" max="8" min="7" style="1" width="26.995951417004"/>
    <col collapsed="false" hidden="false" max="9" min="9" style="1" width="29.9919028340081"/>
    <col collapsed="false" hidden="false" max="10" min="10" style="1" width="16.3886639676113"/>
    <col collapsed="false" hidden="false" max="12" min="11" style="3" width="16.2834008097166"/>
    <col collapsed="false" hidden="false" max="13" min="13" style="1" width="12.748987854251"/>
    <col collapsed="false" hidden="false" max="14" min="14" style="4" width="10.497975708502"/>
    <col collapsed="false" hidden="false" max="16" min="15" style="1" width="10.7125506072875"/>
    <col collapsed="false" hidden="false" max="17" min="17" style="1" width="12.5344129554656"/>
    <col collapsed="false" hidden="false" max="18" min="18" style="2" width="13.3886639676113"/>
    <col collapsed="false" hidden="false" max="19" min="19" style="2" width="13.6032388663968"/>
    <col collapsed="false" hidden="false" max="20" min="20" style="1" width="22.6032388663968"/>
    <col collapsed="false" hidden="false" max="21" min="21" style="1" width="25.7085020242915"/>
    <col collapsed="false" hidden="false" max="22" min="22" style="1" width="13.3886639676113"/>
    <col collapsed="false" hidden="false" max="1025" min="23" style="1" width="11.4615384615385"/>
  </cols>
  <sheetData>
    <row r="1" customFormat="false" ht="12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0"/>
      <c r="B2" s="0"/>
      <c r="C2" s="0"/>
      <c r="D2" s="5" t="s">
        <v>0</v>
      </c>
      <c r="E2" s="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2.5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2" customFormat="true" ht="29.25" hidden="false" customHeight="true" outlineLevel="0" collapsed="false">
      <c r="A5" s="6" t="s">
        <v>1</v>
      </c>
      <c r="B5" s="6" t="s">
        <v>2</v>
      </c>
      <c r="C5" s="6" t="s">
        <v>3</v>
      </c>
      <c r="D5" s="7" t="s">
        <v>4</v>
      </c>
      <c r="E5" s="7" t="s">
        <v>5</v>
      </c>
      <c r="F5" s="7" t="s">
        <v>6</v>
      </c>
      <c r="G5" s="7"/>
      <c r="H5" s="7" t="s">
        <v>7</v>
      </c>
      <c r="I5" s="7" t="s">
        <v>8</v>
      </c>
      <c r="J5" s="7" t="s">
        <v>9</v>
      </c>
      <c r="K5" s="8" t="s">
        <v>10</v>
      </c>
      <c r="L5" s="8" t="s">
        <v>11</v>
      </c>
      <c r="M5" s="9" t="s">
        <v>12</v>
      </c>
      <c r="N5" s="10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11" t="s">
        <v>18</v>
      </c>
      <c r="T5" s="7" t="s">
        <v>19</v>
      </c>
      <c r="U5" s="7" t="s">
        <v>20</v>
      </c>
      <c r="V5" s="7" t="s">
        <v>21</v>
      </c>
    </row>
    <row r="6" customFormat="false" ht="20.25" hidden="false" customHeight="true" outlineLevel="0" collapsed="false">
      <c r="A6" s="6"/>
      <c r="B6" s="6"/>
      <c r="C6" s="6"/>
      <c r="D6" s="7"/>
      <c r="E6" s="7"/>
      <c r="F6" s="7"/>
      <c r="G6" s="7"/>
      <c r="H6" s="7"/>
      <c r="I6" s="7"/>
      <c r="J6" s="7"/>
      <c r="K6" s="8"/>
      <c r="L6" s="8"/>
      <c r="M6" s="9" t="s">
        <v>13</v>
      </c>
      <c r="N6" s="10"/>
      <c r="O6" s="7"/>
      <c r="P6" s="7"/>
      <c r="Q6" s="7"/>
      <c r="R6" s="7"/>
      <c r="S6" s="11"/>
      <c r="T6" s="7"/>
      <c r="U6" s="7"/>
      <c r="V6" s="7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4" customFormat="true" ht="125" hidden="false" customHeight="false" outlineLevel="0" collapsed="false">
      <c r="A7" s="13"/>
      <c r="B7" s="14" t="n">
        <f aca="false">'9465351'!B7</f>
        <v>0</v>
      </c>
      <c r="C7" s="14" t="n">
        <f aca="false">'9465351'!B18</f>
        <v>0</v>
      </c>
      <c r="D7" s="15" t="s">
        <v>22</v>
      </c>
      <c r="E7" s="15" t="n">
        <f aca="false">'9465351'!B47</f>
        <v>0</v>
      </c>
      <c r="F7" s="15" t="n">
        <f aca="false">'9465351'!B20</f>
        <v>0</v>
      </c>
      <c r="G7" s="15"/>
      <c r="H7" s="16" t="n">
        <f aca="false">'9465351'!B21</f>
        <v>0</v>
      </c>
      <c r="I7" s="17" t="n">
        <f aca="false">'9465351'!B12</f>
        <v>0</v>
      </c>
      <c r="J7" s="17" t="s">
        <v>23</v>
      </c>
      <c r="K7" s="18" t="n">
        <f aca="false">'9465351'!B37</f>
        <v>0</v>
      </c>
      <c r="L7" s="18" t="n">
        <f aca="false">'9465351'!B39</f>
        <v>0</v>
      </c>
      <c r="M7" s="18" t="n">
        <v>65399.63</v>
      </c>
      <c r="N7" s="19" t="n">
        <f aca="false">'9465351'!B41</f>
        <v>0</v>
      </c>
      <c r="O7" s="20" t="n">
        <f aca="false">'9465351'!B57</f>
        <v>0</v>
      </c>
      <c r="P7" s="20" t="n">
        <f aca="false">'9465351'!B58</f>
        <v>0</v>
      </c>
      <c r="Q7" s="17" t="n">
        <f aca="false">'9465351'!B9</f>
        <v>0</v>
      </c>
      <c r="R7" s="21" t="e">
        <f aca="false">'9465351'!B61</f>
        <v>#DIV/0!</v>
      </c>
      <c r="S7" s="22" t="e">
        <f aca="false">'9465351'!B62</f>
        <v>#DIV/0!</v>
      </c>
      <c r="T7" s="22" t="n">
        <f aca="false">'9465351'!B50</f>
        <v>0</v>
      </c>
      <c r="U7" s="22" t="n">
        <f aca="false">'9465351'!B49</f>
        <v>0</v>
      </c>
      <c r="V7" s="23"/>
    </row>
    <row r="8" customFormat="false" ht="19.5" hidden="false" customHeight="true" outlineLevel="0" collapsed="false">
      <c r="A8" s="13" t="s">
        <v>24</v>
      </c>
      <c r="B8" s="13" t="n">
        <v>1</v>
      </c>
      <c r="C8" s="25"/>
      <c r="D8" s="0"/>
      <c r="E8" s="0"/>
      <c r="F8" s="0"/>
      <c r="G8" s="26"/>
      <c r="H8" s="26"/>
      <c r="I8" s="26"/>
      <c r="J8" s="27" t="s">
        <v>25</v>
      </c>
      <c r="K8" s="28" t="n">
        <f aca="false">SUM(K7:K7)</f>
        <v>0</v>
      </c>
      <c r="L8" s="28" t="n">
        <f aca="false">SUM(L7:L7)</f>
        <v>0</v>
      </c>
      <c r="M8" s="26"/>
      <c r="N8" s="29"/>
      <c r="O8" s="30" t="n">
        <f aca="false">SUM(O7:O7)</f>
        <v>0</v>
      </c>
      <c r="P8" s="30" t="n">
        <f aca="false">SUM(P7:P7)</f>
        <v>0</v>
      </c>
      <c r="Q8" s="31"/>
      <c r="R8" s="32"/>
      <c r="S8" s="27"/>
      <c r="T8" s="33"/>
      <c r="U8" s="34"/>
      <c r="V8" s="34"/>
    </row>
    <row r="9" customFormat="false" ht="19.5" hidden="false" customHeight="true" outlineLevel="0" collapsed="false">
      <c r="A9" s="13"/>
      <c r="B9" s="13"/>
      <c r="C9" s="25"/>
      <c r="D9" s="0"/>
      <c r="E9" s="0"/>
      <c r="F9" s="0"/>
      <c r="G9" s="0"/>
      <c r="H9" s="0"/>
      <c r="I9" s="0"/>
      <c r="J9" s="27"/>
      <c r="K9" s="28"/>
      <c r="L9" s="28"/>
      <c r="M9" s="0"/>
      <c r="N9" s="0"/>
      <c r="O9" s="30"/>
      <c r="P9" s="30"/>
      <c r="Q9" s="31"/>
      <c r="R9" s="32"/>
      <c r="S9" s="27"/>
      <c r="T9" s="33"/>
      <c r="U9" s="0"/>
    </row>
    <row r="10" customFormat="false" ht="12.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2.5" hidden="false" customHeight="false" outlineLevel="0" collapsed="false">
      <c r="A11" s="1" t="s">
        <v>26</v>
      </c>
      <c r="B11" s="2" t="s">
        <v>27</v>
      </c>
      <c r="C11" s="2" t="s">
        <v>28</v>
      </c>
      <c r="D11" s="2" t="s">
        <v>29</v>
      </c>
      <c r="E11" s="2" t="s">
        <v>30</v>
      </c>
      <c r="F11" s="35" t="s">
        <v>31</v>
      </c>
      <c r="G11" s="35"/>
      <c r="H11" s="2" t="s">
        <v>32</v>
      </c>
      <c r="I11" s="2" t="s">
        <v>33</v>
      </c>
      <c r="J11" s="2" t="s">
        <v>34</v>
      </c>
      <c r="K11" s="3" t="s">
        <v>35</v>
      </c>
      <c r="L11" s="3" t="s">
        <v>36</v>
      </c>
      <c r="M11" s="36" t="s">
        <v>37</v>
      </c>
      <c r="N11" s="37" t="s">
        <v>38</v>
      </c>
      <c r="O11" s="2" t="s">
        <v>39</v>
      </c>
      <c r="P11" s="2" t="s">
        <v>40</v>
      </c>
      <c r="Q11" s="2" t="s">
        <v>41</v>
      </c>
      <c r="R11" s="2" t="s">
        <v>42</v>
      </c>
      <c r="S11" s="2" t="s">
        <v>43</v>
      </c>
      <c r="T11" s="2" t="s">
        <v>44</v>
      </c>
      <c r="U11" s="2" t="s">
        <v>45</v>
      </c>
    </row>
    <row r="19" customFormat="false" ht="12.8" hidden="false" customHeight="false" outlineLevel="0" collapsed="false"/>
  </sheetData>
  <mergeCells count="30">
    <mergeCell ref="A5:A6"/>
    <mergeCell ref="B5:B6"/>
    <mergeCell ref="C5:C6"/>
    <mergeCell ref="D5:D6"/>
    <mergeCell ref="E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F7:G7"/>
    <mergeCell ref="A8:A9"/>
    <mergeCell ref="B8:B9"/>
    <mergeCell ref="K8:K9"/>
    <mergeCell ref="L8:L9"/>
    <mergeCell ref="O8:O9"/>
    <mergeCell ref="P8:P9"/>
    <mergeCell ref="T8:T9"/>
    <mergeCell ref="F11:G11"/>
  </mergeCells>
  <printOptions headings="false" gridLines="false" gridLinesSet="true" horizontalCentered="true" verticalCentered="true"/>
  <pageMargins left="0" right="0" top="0.7875" bottom="0.590277777777778" header="0.511805555555555" footer="0.393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&amp;L&amp;"Arial,Normal"&amp;9(1) Solo en alquileres con opción a compra, calculado sobre la opción del primer año.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10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B106" activeCellId="0" sqref="B106"/>
    </sheetView>
  </sheetViews>
  <sheetFormatPr defaultRowHeight="11.5"/>
  <cols>
    <col collapsed="false" hidden="false" max="1" min="1" style="36" width="46.2753036437247"/>
    <col collapsed="false" hidden="false" max="2" min="2" style="36" width="66.3076923076923"/>
    <col collapsed="false" hidden="false" max="1025" min="3" style="36" width="11.5708502024291"/>
  </cols>
  <sheetData>
    <row r="1" customFormat="false" ht="13" hidden="false" customHeight="false" outlineLevel="0" collapsed="false">
      <c r="A1" s="38" t="s">
        <v>46</v>
      </c>
      <c r="B1" s="39"/>
      <c r="C1" s="0"/>
    </row>
    <row r="2" customFormat="false" ht="13.5" hidden="false" customHeight="true" outlineLevel="0" collapsed="false">
      <c r="A2" s="40" t="s">
        <v>47</v>
      </c>
      <c r="B2" s="41"/>
      <c r="C2" s="0"/>
    </row>
    <row r="3" customFormat="false" ht="12.75" hidden="false" customHeight="true" outlineLevel="0" collapsed="false">
      <c r="A3" s="0"/>
      <c r="B3" s="0"/>
      <c r="C3" s="0"/>
    </row>
    <row r="4" customFormat="false" ht="12.75" hidden="false" customHeight="true" outlineLevel="0" collapsed="false">
      <c r="A4" s="42" t="s">
        <v>48</v>
      </c>
      <c r="B4" s="43"/>
      <c r="C4" s="0"/>
    </row>
    <row r="5" customFormat="false" ht="13.8" hidden="false" customHeight="false" outlineLevel="0" collapsed="false">
      <c r="A5" s="42"/>
      <c r="B5" s="0"/>
      <c r="C5" s="0"/>
    </row>
    <row r="6" customFormat="false" ht="13.8" hidden="false" customHeight="false" outlineLevel="0" collapsed="false">
      <c r="A6" s="44"/>
      <c r="B6" s="45"/>
      <c r="C6" s="0"/>
    </row>
    <row r="7" customFormat="false" ht="13.8" hidden="false" customHeight="false" outlineLevel="0" collapsed="false">
      <c r="A7" s="46" t="s">
        <v>49</v>
      </c>
      <c r="B7" s="47"/>
      <c r="C7" s="0"/>
    </row>
    <row r="8" customFormat="false" ht="12.8" hidden="false" customHeight="false" outlineLevel="0" collapsed="false">
      <c r="A8" s="46" t="s">
        <v>50</v>
      </c>
      <c r="B8" s="48" t="s">
        <v>51</v>
      </c>
      <c r="C8" s="0"/>
    </row>
    <row r="9" customFormat="false" ht="12.8" hidden="false" customHeight="false" outlineLevel="0" collapsed="false">
      <c r="A9" s="46" t="s">
        <v>52</v>
      </c>
      <c r="B9" s="49"/>
      <c r="C9" s="0"/>
    </row>
    <row r="10" customFormat="false" ht="13.8" hidden="false" customHeight="false" outlineLevel="0" collapsed="false">
      <c r="A10" s="46" t="s">
        <v>53</v>
      </c>
      <c r="B10" s="50"/>
      <c r="C10" s="0"/>
    </row>
    <row r="11" customFormat="false" ht="13.8" hidden="false" customHeight="false" outlineLevel="0" collapsed="false">
      <c r="A11" s="46" t="s">
        <v>54</v>
      </c>
      <c r="B11" s="51"/>
      <c r="C11" s="0"/>
    </row>
    <row r="12" customFormat="false" ht="13.8" hidden="false" customHeight="false" outlineLevel="0" collapsed="false">
      <c r="A12" s="46" t="s">
        <v>55</v>
      </c>
      <c r="B12" s="52"/>
      <c r="C12" s="0"/>
    </row>
    <row r="13" customFormat="false" ht="12" hidden="false" customHeight="true" outlineLevel="0" collapsed="false">
      <c r="A13" s="53"/>
      <c r="B13" s="54"/>
      <c r="C13" s="0"/>
    </row>
    <row r="14" customFormat="false" ht="12" hidden="false" customHeight="true" outlineLevel="0" collapsed="false">
      <c r="A14" s="55"/>
      <c r="B14" s="56"/>
      <c r="C14" s="0"/>
    </row>
    <row r="15" customFormat="false" ht="13.8" hidden="false" customHeight="false" outlineLevel="0" collapsed="false">
      <c r="A15" s="42" t="s">
        <v>56</v>
      </c>
      <c r="B15" s="56"/>
      <c r="C15" s="0"/>
    </row>
    <row r="16" customFormat="false" ht="13.8" hidden="false" customHeight="false" outlineLevel="0" collapsed="false">
      <c r="A16" s="0"/>
      <c r="B16" s="56"/>
      <c r="C16" s="0"/>
    </row>
    <row r="17" customFormat="false" ht="13.8" hidden="false" customHeight="false" outlineLevel="0" collapsed="false">
      <c r="A17" s="57"/>
      <c r="B17" s="45"/>
      <c r="C17" s="0"/>
    </row>
    <row r="18" customFormat="false" ht="13.8" hidden="false" customHeight="false" outlineLevel="0" collapsed="false">
      <c r="A18" s="46" t="s">
        <v>57</v>
      </c>
      <c r="B18" s="58"/>
      <c r="C18" s="0"/>
    </row>
    <row r="19" customFormat="false" ht="13.8" hidden="false" customHeight="false" outlineLevel="0" collapsed="false">
      <c r="A19" s="46"/>
      <c r="B19" s="59"/>
      <c r="C19" s="0"/>
    </row>
    <row r="20" customFormat="false" ht="13.8" hidden="false" customHeight="false" outlineLevel="0" collapsed="false">
      <c r="A20" s="46" t="s">
        <v>58</v>
      </c>
      <c r="B20" s="58"/>
      <c r="C20" s="0"/>
    </row>
    <row r="21" customFormat="false" ht="13.8" hidden="false" customHeight="false" outlineLevel="0" collapsed="false">
      <c r="A21" s="46" t="s">
        <v>59</v>
      </c>
      <c r="B21" s="58"/>
      <c r="C21" s="0"/>
    </row>
    <row r="22" customFormat="false" ht="13.8" hidden="false" customHeight="false" outlineLevel="0" collapsed="false">
      <c r="A22" s="46" t="s">
        <v>60</v>
      </c>
      <c r="B22" s="48"/>
      <c r="C22" s="0"/>
    </row>
    <row r="23" customFormat="false" ht="13.8" hidden="false" customHeight="false" outlineLevel="0" collapsed="false">
      <c r="A23" s="46"/>
      <c r="B23" s="59"/>
      <c r="C23" s="0"/>
    </row>
    <row r="24" customFormat="false" ht="13.8" hidden="false" customHeight="false" outlineLevel="0" collapsed="false">
      <c r="A24" s="46" t="s">
        <v>61</v>
      </c>
      <c r="B24" s="58"/>
      <c r="C24" s="0"/>
    </row>
    <row r="25" customFormat="false" ht="13.8" hidden="false" customHeight="false" outlineLevel="0" collapsed="false">
      <c r="A25" s="46"/>
      <c r="B25" s="59"/>
      <c r="C25" s="0"/>
    </row>
    <row r="26" customFormat="false" ht="13.8" hidden="false" customHeight="false" outlineLevel="0" collapsed="false">
      <c r="A26" s="46" t="s">
        <v>62</v>
      </c>
      <c r="B26" s="59"/>
      <c r="C26" s="0"/>
    </row>
    <row r="27" customFormat="false" ht="13.8" hidden="false" customHeight="false" outlineLevel="0" collapsed="false">
      <c r="A27" s="46"/>
      <c r="B27" s="59"/>
      <c r="C27" s="0"/>
    </row>
    <row r="28" customFormat="false" ht="13.8" hidden="false" customHeight="false" outlineLevel="0" collapsed="false">
      <c r="A28" s="46" t="s">
        <v>63</v>
      </c>
      <c r="B28" s="59"/>
      <c r="C28" s="0"/>
    </row>
    <row r="29" customFormat="false" ht="13.8" hidden="false" customHeight="false" outlineLevel="0" collapsed="false">
      <c r="A29" s="46" t="s">
        <v>64</v>
      </c>
      <c r="B29" s="59"/>
      <c r="C29" s="0"/>
    </row>
    <row r="30" customFormat="false" ht="13.8" hidden="false" customHeight="false" outlineLevel="0" collapsed="false">
      <c r="A30" s="46" t="s">
        <v>65</v>
      </c>
      <c r="B30" s="59"/>
      <c r="C30" s="0"/>
    </row>
    <row r="31" customFormat="false" ht="13.8" hidden="false" customHeight="false" outlineLevel="0" collapsed="false">
      <c r="A31" s="46" t="s">
        <v>66</v>
      </c>
      <c r="B31" s="59"/>
      <c r="C31" s="0"/>
    </row>
    <row r="32" customFormat="false" ht="13.8" hidden="false" customHeight="false" outlineLevel="0" collapsed="false">
      <c r="A32" s="60"/>
      <c r="B32" s="61"/>
      <c r="C32" s="0"/>
    </row>
    <row r="33" customFormat="false" ht="13.8" hidden="false" customHeight="false" outlineLevel="0" collapsed="false">
      <c r="A33" s="0"/>
      <c r="B33" s="62"/>
      <c r="C33" s="0"/>
    </row>
    <row r="34" customFormat="false" ht="13.8" hidden="false" customHeight="false" outlineLevel="0" collapsed="false">
      <c r="A34" s="42" t="s">
        <v>67</v>
      </c>
      <c r="B34" s="62"/>
      <c r="C34" s="0"/>
    </row>
    <row r="35" customFormat="false" ht="13.8" hidden="false" customHeight="false" outlineLevel="0" collapsed="false">
      <c r="A35" s="0"/>
      <c r="B35" s="62"/>
      <c r="C35" s="0"/>
    </row>
    <row r="36" customFormat="false" ht="13.8" hidden="false" customHeight="false" outlineLevel="0" collapsed="false">
      <c r="A36" s="57"/>
      <c r="B36" s="63"/>
      <c r="C36" s="0"/>
    </row>
    <row r="37" customFormat="false" ht="25.5" hidden="false" customHeight="true" outlineLevel="0" collapsed="false">
      <c r="A37" s="46" t="s">
        <v>68</v>
      </c>
      <c r="B37" s="64"/>
      <c r="C37" s="0"/>
    </row>
    <row r="38" customFormat="false" ht="13.8" hidden="false" customHeight="false" outlineLevel="0" collapsed="false">
      <c r="A38" s="46" t="s">
        <v>69</v>
      </c>
      <c r="B38" s="65"/>
      <c r="C38" s="0"/>
    </row>
    <row r="39" customFormat="false" ht="13.8" hidden="false" customHeight="false" outlineLevel="0" collapsed="false">
      <c r="A39" s="46" t="s">
        <v>70</v>
      </c>
      <c r="B39" s="65"/>
      <c r="C39" s="0"/>
    </row>
    <row r="40" customFormat="false" ht="13.8" hidden="false" customHeight="false" outlineLevel="0" collapsed="false">
      <c r="A40" s="46" t="s">
        <v>71</v>
      </c>
      <c r="B40" s="66"/>
      <c r="C40" s="0"/>
    </row>
    <row r="41" customFormat="false" ht="13.8" hidden="false" customHeight="false" outlineLevel="0" collapsed="false">
      <c r="A41" s="46" t="s">
        <v>72</v>
      </c>
      <c r="B41" s="67"/>
      <c r="C41" s="0"/>
    </row>
    <row r="42" customFormat="false" ht="13.8" hidden="false" customHeight="false" outlineLevel="0" collapsed="false">
      <c r="A42" s="60"/>
      <c r="B42" s="61"/>
      <c r="C42" s="0"/>
    </row>
    <row r="43" customFormat="false" ht="13.8" hidden="false" customHeight="false" outlineLevel="0" collapsed="false">
      <c r="A43" s="0"/>
      <c r="B43" s="62"/>
      <c r="C43" s="0"/>
    </row>
    <row r="44" customFormat="false" ht="13.8" hidden="false" customHeight="false" outlineLevel="0" collapsed="false">
      <c r="A44" s="42" t="s">
        <v>73</v>
      </c>
      <c r="B44" s="62"/>
      <c r="C44" s="0"/>
    </row>
    <row r="45" customFormat="false" ht="13.8" hidden="false" customHeight="false" outlineLevel="0" collapsed="false">
      <c r="A45" s="0"/>
      <c r="B45" s="62"/>
      <c r="C45" s="0"/>
    </row>
    <row r="46" customFormat="false" ht="13.8" hidden="false" customHeight="false" outlineLevel="0" collapsed="false">
      <c r="A46" s="57"/>
      <c r="B46" s="63"/>
      <c r="C46" s="0"/>
    </row>
    <row r="47" customFormat="false" ht="12.75" hidden="false" customHeight="true" outlineLevel="0" collapsed="false">
      <c r="A47" s="46" t="s">
        <v>74</v>
      </c>
      <c r="B47" s="58"/>
      <c r="C47" s="0"/>
    </row>
    <row r="48" customFormat="false" ht="13.8" hidden="false" customHeight="false" outlineLevel="0" collapsed="false">
      <c r="A48" s="46" t="s">
        <v>75</v>
      </c>
      <c r="B48" s="58"/>
      <c r="C48" s="0"/>
    </row>
    <row r="49" customFormat="false" ht="12.8" hidden="false" customHeight="false" outlineLevel="0" collapsed="false">
      <c r="A49" s="46" t="s">
        <v>76</v>
      </c>
      <c r="B49" s="59"/>
      <c r="C49" s="0"/>
    </row>
    <row r="50" customFormat="false" ht="12.8" hidden="false" customHeight="false" outlineLevel="0" collapsed="false">
      <c r="A50" s="46" t="s">
        <v>77</v>
      </c>
      <c r="B50" s="59"/>
      <c r="C50" s="0"/>
    </row>
    <row r="51" customFormat="false" ht="12.8" hidden="false" customHeight="false" outlineLevel="0" collapsed="false">
      <c r="A51" s="46" t="s">
        <v>78</v>
      </c>
      <c r="B51" s="68"/>
      <c r="C51" s="0"/>
    </row>
    <row r="52" customFormat="false" ht="13.8" hidden="false" customHeight="false" outlineLevel="0" collapsed="false">
      <c r="A52" s="60"/>
      <c r="B52" s="54"/>
      <c r="C52" s="0"/>
    </row>
    <row r="53" customFormat="false" ht="13.8" hidden="false" customHeight="false" outlineLevel="0" collapsed="false">
      <c r="A53" s="0"/>
      <c r="B53" s="56"/>
      <c r="C53" s="0"/>
    </row>
    <row r="54" customFormat="false" ht="13.8" hidden="false" customHeight="false" outlineLevel="0" collapsed="false">
      <c r="A54" s="42" t="s">
        <v>79</v>
      </c>
      <c r="B54" s="56"/>
      <c r="C54" s="0"/>
    </row>
    <row r="55" customFormat="false" ht="13.8" hidden="false" customHeight="false" outlineLevel="0" collapsed="false">
      <c r="A55" s="0"/>
      <c r="B55" s="56"/>
      <c r="C55" s="0"/>
    </row>
    <row r="56" customFormat="false" ht="13.8" hidden="false" customHeight="false" outlineLevel="0" collapsed="false">
      <c r="A56" s="57"/>
      <c r="B56" s="45"/>
      <c r="C56" s="0"/>
    </row>
    <row r="57" customFormat="false" ht="13.8" hidden="false" customHeight="false" outlineLevel="0" collapsed="false">
      <c r="A57" s="46" t="s">
        <v>80</v>
      </c>
      <c r="B57" s="69"/>
      <c r="C57" s="0"/>
    </row>
    <row r="58" customFormat="false" ht="12.8" hidden="false" customHeight="false" outlineLevel="0" collapsed="false">
      <c r="A58" s="46" t="s">
        <v>81</v>
      </c>
      <c r="B58" s="70"/>
      <c r="C58" s="0"/>
    </row>
    <row r="59" customFormat="false" ht="12.8" hidden="false" customHeight="false" outlineLevel="0" collapsed="false">
      <c r="A59" s="46" t="s">
        <v>82</v>
      </c>
      <c r="B59" s="70"/>
      <c r="C59" s="0"/>
    </row>
    <row r="60" customFormat="false" ht="13.8" hidden="false" customHeight="false" outlineLevel="0" collapsed="false">
      <c r="A60" s="46" t="s">
        <v>83</v>
      </c>
      <c r="B60" s="58"/>
      <c r="C60" s="0"/>
    </row>
    <row r="61" customFormat="false" ht="12.8" hidden="false" customHeight="false" outlineLevel="0" collapsed="false">
      <c r="A61" s="46" t="s">
        <v>84</v>
      </c>
      <c r="B61" s="71" t="e">
        <f aca="false">(B57*12)/B37</f>
        <v>#DIV/0!</v>
      </c>
      <c r="C61" s="0"/>
    </row>
    <row r="62" customFormat="false" ht="12.8" hidden="false" customHeight="false" outlineLevel="0" collapsed="false">
      <c r="A62" s="46" t="s">
        <v>85</v>
      </c>
      <c r="B62" s="72" t="e">
        <f aca="false">B61-B63</f>
        <v>#DIV/0!</v>
      </c>
      <c r="C62" s="0"/>
    </row>
    <row r="63" customFormat="false" ht="13.8" hidden="false" customHeight="false" outlineLevel="0" collapsed="false">
      <c r="A63" s="46" t="s">
        <v>86</v>
      </c>
      <c r="B63" s="72"/>
      <c r="C63" s="0"/>
    </row>
    <row r="64" customFormat="false" ht="13.8" hidden="false" customHeight="false" outlineLevel="0" collapsed="false">
      <c r="A64" s="46"/>
      <c r="B64" s="68"/>
      <c r="C64" s="0"/>
    </row>
    <row r="65" customFormat="false" ht="13.8" hidden="false" customHeight="false" outlineLevel="0" collapsed="false">
      <c r="A65" s="73" t="s">
        <v>87</v>
      </c>
      <c r="B65" s="68" t="s">
        <v>88</v>
      </c>
      <c r="C65" s="0"/>
    </row>
    <row r="66" customFormat="false" ht="13.8" hidden="false" customHeight="false" outlineLevel="0" collapsed="false">
      <c r="A66" s="46"/>
      <c r="B66" s="68"/>
      <c r="C66" s="0"/>
    </row>
    <row r="67" customFormat="false" ht="12.8" hidden="false" customHeight="false" outlineLevel="0" collapsed="false">
      <c r="A67" s="46" t="s">
        <v>89</v>
      </c>
      <c r="B67" s="68"/>
      <c r="C67" s="0"/>
    </row>
    <row r="68" customFormat="false" ht="12.8" hidden="false" customHeight="false" outlineLevel="0" collapsed="false">
      <c r="A68" s="46" t="s">
        <v>90</v>
      </c>
      <c r="B68" s="68"/>
      <c r="C68" s="0"/>
    </row>
    <row r="69" customFormat="false" ht="12.8" hidden="false" customHeight="false" outlineLevel="0" collapsed="false">
      <c r="A69" s="46" t="s">
        <v>85</v>
      </c>
      <c r="B69" s="68"/>
      <c r="C69" s="0"/>
    </row>
    <row r="70" customFormat="false" ht="12.8" hidden="false" customHeight="false" outlineLevel="0" collapsed="false">
      <c r="A70" s="46" t="s">
        <v>91</v>
      </c>
      <c r="B70" s="68"/>
      <c r="C70" s="0"/>
    </row>
    <row r="71" customFormat="false" ht="12.8" hidden="false" customHeight="false" outlineLevel="0" collapsed="false">
      <c r="A71" s="46" t="s">
        <v>92</v>
      </c>
      <c r="B71" s="68"/>
      <c r="C71" s="0"/>
    </row>
    <row r="72" customFormat="false" ht="12.8" hidden="false" customHeight="false" outlineLevel="0" collapsed="false">
      <c r="A72" s="46" t="s">
        <v>93</v>
      </c>
      <c r="B72" s="68"/>
      <c r="C72" s="0"/>
    </row>
    <row r="73" customFormat="false" ht="12.8" hidden="false" customHeight="false" outlineLevel="0" collapsed="false">
      <c r="A73" s="46" t="s">
        <v>94</v>
      </c>
      <c r="B73" s="68"/>
      <c r="C73" s="0"/>
    </row>
    <row r="74" customFormat="false" ht="12.8" hidden="false" customHeight="false" outlineLevel="0" collapsed="false">
      <c r="A74" s="46" t="s">
        <v>95</v>
      </c>
      <c r="B74" s="68"/>
      <c r="C74" s="0"/>
    </row>
    <row r="75" customFormat="false" ht="12.8" hidden="false" customHeight="false" outlineLevel="0" collapsed="false">
      <c r="A75" s="74" t="s">
        <v>96</v>
      </c>
      <c r="B75" s="68"/>
      <c r="C75" s="0"/>
    </row>
    <row r="76" customFormat="false" ht="13.8" hidden="false" customHeight="false" outlineLevel="0" collapsed="false">
      <c r="A76" s="60"/>
      <c r="B76" s="54"/>
      <c r="C76" s="0"/>
    </row>
    <row r="77" customFormat="false" ht="13.8" hidden="false" customHeight="false" outlineLevel="0" collapsed="false">
      <c r="A77" s="0"/>
      <c r="B77" s="56"/>
      <c r="C77" s="0"/>
    </row>
    <row r="78" customFormat="false" ht="13.8" hidden="false" customHeight="false" outlineLevel="0" collapsed="false">
      <c r="A78" s="42" t="s">
        <v>97</v>
      </c>
      <c r="B78" s="56"/>
      <c r="C78" s="0"/>
    </row>
    <row r="79" customFormat="false" ht="13.8" hidden="false" customHeight="false" outlineLevel="0" collapsed="false">
      <c r="A79" s="0"/>
      <c r="B79" s="56"/>
      <c r="C79" s="0"/>
    </row>
    <row r="80" customFormat="false" ht="13.8" hidden="false" customHeight="false" outlineLevel="0" collapsed="false">
      <c r="A80" s="57"/>
      <c r="B80" s="45"/>
      <c r="C80" s="0"/>
    </row>
    <row r="81" customFormat="false" ht="12" hidden="false" customHeight="true" outlineLevel="0" collapsed="false">
      <c r="A81" s="75"/>
      <c r="B81" s="75"/>
      <c r="C81" s="0"/>
    </row>
    <row r="82" customFormat="false" ht="13.8" hidden="false" customHeight="false" outlineLevel="0" collapsed="false">
      <c r="A82" s="75"/>
      <c r="B82" s="75"/>
      <c r="C82" s="0"/>
    </row>
    <row r="83" customFormat="false" ht="13.8" hidden="false" customHeight="false" outlineLevel="0" collapsed="false">
      <c r="A83" s="75"/>
      <c r="B83" s="75"/>
      <c r="C83" s="0"/>
    </row>
    <row r="84" customFormat="false" ht="47.25" hidden="false" customHeight="true" outlineLevel="0" collapsed="false">
      <c r="A84" s="75"/>
      <c r="B84" s="75"/>
      <c r="C84" s="0"/>
    </row>
    <row r="85" customFormat="false" ht="13.8" hidden="false" customHeight="false" outlineLevel="0" collapsed="false">
      <c r="A85" s="76"/>
      <c r="B85" s="77"/>
      <c r="C85" s="0"/>
    </row>
    <row r="86" customFormat="false" ht="13.8" hidden="false" customHeight="false" outlineLevel="0" collapsed="false">
      <c r="A86" s="60"/>
      <c r="B86" s="54"/>
      <c r="C86" s="0"/>
    </row>
    <row r="87" customFormat="false" ht="13.8" hidden="false" customHeight="false" outlineLevel="0" collapsed="false">
      <c r="A87" s="0"/>
      <c r="B87" s="56"/>
      <c r="C87" s="0"/>
    </row>
    <row r="88" customFormat="false" ht="13.8" hidden="false" customHeight="false" outlineLevel="0" collapsed="false">
      <c r="A88" s="42" t="s">
        <v>98</v>
      </c>
      <c r="B88" s="56"/>
      <c r="C88" s="0"/>
    </row>
    <row r="89" customFormat="false" ht="13.8" hidden="false" customHeight="false" outlineLevel="0" collapsed="false">
      <c r="A89" s="0"/>
      <c r="B89" s="56"/>
      <c r="C89" s="0"/>
    </row>
    <row r="90" customFormat="false" ht="13.8" hidden="false" customHeight="false" outlineLevel="0" collapsed="false">
      <c r="A90" s="78"/>
      <c r="B90" s="78"/>
      <c r="C90" s="0"/>
    </row>
    <row r="91" customFormat="false" ht="12.8" hidden="false" customHeight="false" outlineLevel="0" collapsed="false">
      <c r="A91" s="79" t="s">
        <v>99</v>
      </c>
      <c r="B91" s="79"/>
      <c r="C91" s="0"/>
    </row>
    <row r="92" customFormat="false" ht="13.8" hidden="false" customHeight="false" outlineLevel="0" collapsed="false">
      <c r="A92" s="80"/>
      <c r="B92" s="80"/>
      <c r="C92" s="0"/>
    </row>
    <row r="93" customFormat="false" ht="12.8" hidden="false" customHeight="false" outlineLevel="0" collapsed="false">
      <c r="A93" s="79" t="str">
        <f aca="false">CONCATENATE("Titular del contrato: ",B50)</f>
        <v>Titular del contrato:</v>
      </c>
      <c r="B93" s="79"/>
      <c r="C93" s="0"/>
    </row>
    <row r="94" customFormat="false" ht="13.8" hidden="false" customHeight="false" outlineLevel="0" collapsed="false">
      <c r="A94" s="80"/>
      <c r="B94" s="80"/>
      <c r="C94" s="0"/>
    </row>
    <row r="95" customFormat="false" ht="12.8" hidden="false" customHeight="false" outlineLevel="0" collapsed="false">
      <c r="A95" s="81" t="str">
        <f aca="false">CONCATENATE("1. Renta ",B106," €/mes. Bonificada a ",B106," €/mes")</f>
        <v>1. Renta  €/mes. Bonificada a  €/mes</v>
      </c>
      <c r="B95" s="81"/>
    </row>
    <row r="96" customFormat="false" ht="12.8" hidden="false" customHeight="false" outlineLevel="0" collapsed="false">
      <c r="A96" s="82" t="str">
        <f aca="false">CONCATENATE("2. Fianza de ",B106," mes (",B106,"€)")</f>
        <v>2. Fianza de  mes (€)</v>
      </c>
      <c r="B96" s="82"/>
    </row>
    <row r="97" customFormat="false" ht="12.8" hidden="false" customHeight="false" outlineLevel="0" collapsed="false">
      <c r="A97" s="83" t="str">
        <f aca="false">CONCATENATE("3. ",B106," mes de carencia por suministros")</f>
        <v>3.  mes de carencia por suministros</v>
      </c>
      <c r="B97" s="83"/>
    </row>
    <row r="98" customFormat="false" ht="12.8" hidden="false" customHeight="false" outlineLevel="0" collapsed="false">
      <c r="A98" s="79" t="s">
        <v>100</v>
      </c>
      <c r="B98" s="79"/>
    </row>
    <row r="99" customFormat="false" ht="12.8" hidden="false" customHeight="false" outlineLevel="0" collapsed="false">
      <c r="A99" s="79" t="s">
        <v>101</v>
      </c>
      <c r="B99" s="79"/>
    </row>
    <row r="100" customFormat="false" ht="12.8" hidden="false" customHeight="false" outlineLevel="0" collapsed="false">
      <c r="A100" s="79" t="s">
        <v>102</v>
      </c>
      <c r="B100" s="79"/>
    </row>
    <row r="101" customFormat="false" ht="11.5" hidden="false" customHeight="false" outlineLevel="0" collapsed="false">
      <c r="A101" s="84"/>
      <c r="B101" s="84"/>
    </row>
    <row r="106" customFormat="false" ht="12.8" hidden="false" customHeight="false" outlineLevel="0" collapsed="false"/>
  </sheetData>
  <mergeCells count="13">
    <mergeCell ref="A81:B84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LibreOffice/5.1.6.2$Linux_X86_64 LibreOffice_project/10m0$Build-2</Application>
  <Company>Caja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2012-01-12T08:55:58Z</dcterms:created>
  <dc:creator>Javier Carramiñana</dc:creator>
  <dc:description/>
  <dc:language>es-ES</dc:language>
  <cp:lastModifiedBy/>
  <cp:lastPrinted>2015-09-28T12:09:32Z</cp:lastPrinted>
  <dcterms:modified xsi:type="dcterms:W3CDTF">2019-01-17T09:22:31Z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