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app.xml" ContentType="application/vnd.openxmlformats-officedocument.extended-properties+xml"/>
  <Override PartName="/docProps/custom.xml" ContentType="application/vnd.openxmlformats-officedocument.custom-properties+xml"/>
  <Override PartName="/docProps/core.xml" ContentType="application/vnd.openxmlformats-package.core-properties+xml"/>
  <Override PartName="/xl/_rels/workbook.xml.rels" ContentType="application/vnd.openxmlformats-package.relationships+xml"/>
  <Override PartName="/xl/drawings/_rels/drawing3.xml.rels" ContentType="application/vnd.openxmlformats-package.relationships+xml"/>
  <Override PartName="/xl/drawings/_rels/drawing2.xml.rels" ContentType="application/vnd.openxmlformats-package.relationships+xml"/>
  <Override PartName="/xl/drawings/_rels/drawing1.xml.rels" ContentType="application/vnd.openxmlformats-package.relationships+xml"/>
  <Override PartName="/xl/drawings/_rels/drawing4.xml.rels" ContentType="application/vnd.openxmlformats-package.relationships+xml"/>
  <Override PartName="/xl/drawings/vmlDrawing3.vml" ContentType="application/vnd.openxmlformats-officedocument.vmlDrawing"/>
  <Override PartName="/xl/drawings/vmlDrawing2.vml" ContentType="application/vnd.openxmlformats-officedocument.vmlDrawing"/>
  <Override PartName="/xl/drawings/drawing4.xml" ContentType="application/vnd.openxmlformats-officedocument.drawing+xml"/>
  <Override PartName="/xl/drawings/vmlDrawing4.vml" ContentType="application/vnd.openxmlformats-officedocument.vmlDrawing"/>
  <Override PartName="/xl/drawings/vmlDrawing1.vml" ContentType="application/vnd.openxmlformats-officedocument.vmlDrawing"/>
  <Override PartName="/xl/drawings/drawing3.xml" ContentType="application/vnd.openxmlformats-officedocument.drawing+xml"/>
  <Override PartName="/xl/drawings/drawing1.xml" ContentType="application/vnd.openxmlformats-officedocument.drawing+xml"/>
  <Override PartName="/xl/drawings/drawing2.xml" ContentType="application/vnd.openxmlformats-officedocument.drawing+xml"/>
  <Override PartName="/xl/sharedStrings.xml" ContentType="application/vnd.openxmlformats-officedocument.spreadsheetml.sharedStrings+xml"/>
  <Override PartName="/xl/comments3.xml" ContentType="application/vnd.openxmlformats-officedocument.spreadsheetml.comments+xml"/>
  <Override PartName="/xl/worksheets/_rels/sheet3.xml.rels" ContentType="application/vnd.openxmlformats-package.relationships+xml"/>
  <Override PartName="/xl/worksheets/_rels/sheet4.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5.xml" ContentType="application/vnd.openxmlformats-officedocument.spreadsheetml.worksheet+xml"/>
  <Override PartName="/xl/worksheets/sheet6.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tables/table1.xml" ContentType="application/vnd.openxmlformats-officedocument.spreadsheetml.table+xml"/>
  <Override PartName="/xl/comments4.xml" ContentType="application/vnd.openxmlformats-officedocument.spreadsheetml.comments+xml"/>
  <Override PartName="/xl/comments2.xml" ContentType="application/vnd.openxmlformats-officedocument.spreadsheetml.comments+xml"/>
  <Override PartName="/xl/media/image2.jpeg" ContentType="image/jpeg"/>
  <Override PartName="/xl/media/image1.jpeg" ContentType="image/jpeg"/>
  <Override PartName="/xl/media/image4.jpeg" ContentType="image/jpeg"/>
  <Override PartName="/xl/media/image3.jpeg" ContentType="image/jpeg"/>
  <Override PartName="/xl/workbook.xml" ContentType="application/vnd.openxmlformats-officedocument.spreadsheetml.sheet.main+xml"/>
  <Override PartName="/xl/comments1.xml" ContentType="application/vnd.openxmlformats-officedocument.spreadsheetml.comments+xml"/>
  <Override PartName="/xl/styles.xml" ContentType="application/vnd.openxmlformats-officedocument.spreadsheetml.styl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officedocument/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Compatibility="false"/>
  <workbookProtection/>
  <bookViews>
    <workbookView showHorizontalScroll="true" showVerticalScroll="true" showSheetTabs="true" xWindow="0" yWindow="0" windowWidth="16384" windowHeight="8192" tabRatio="500" firstSheet="0" activeTab="0"/>
  </bookViews>
  <sheets>
    <sheet name="Oferta BBVA" sheetId="1" state="visible" r:id="rId2"/>
    <sheet name="Desgloses" sheetId="2" state="visible" r:id="rId3"/>
    <sheet name="Depuración" sheetId="3" state="visible" r:id="rId4"/>
    <sheet name="Histórico ofertas" sheetId="4" state="visible" r:id="rId5"/>
    <sheet name="Fotos" sheetId="5" state="visible" r:id="rId6"/>
    <sheet name="Ficha autorización" sheetId="6" state="visible" r:id="rId7"/>
  </sheet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mc="http://schemas.openxmlformats.org/markup-compatibility/2006" xmlns:xdr="http://schemas.openxmlformats.org/drawingml/2006/spreadsheetDrawing" xmlns:v2="http://schemas.openxmlformats.org/spreadsheetml/2006/main/v2" mc:Ignorable="v2">
  <authors>
    <author> </author>
  </authors>
  <commentList>
    <comment ref="C17" authorId="0">
      <text>
        <r>
          <rPr>
            <sz val="11"/>
            <color rgb="FF000000"/>
            <rFont val="Calibri"/>
            <family val="2"/>
            <charset val="1"/>
          </rPr>
          <t xml:space="preserve">Juan Francisco Poyatos Perez:
</t>
        </r>
        <r>
          <rPr>
            <sz val="9"/>
            <color rgb="FF000000"/>
            <rFont val="Tahoma"/>
            <family val="2"/>
            <charset val="1"/>
          </rPr>
          <t xml:space="preserve">Es un resumen de los activos de la oferta que aparecen en la hoja "Desgloses", con cabecera de tipología (con totales) y dentro de ellas líneas por subtipología</t>
        </r>
      </text>
      <mc:AlternateContent>
        <mc:Choice Requires="v2">
          <commentPr autoFill="true" autoScale="false" colHidden="false" locked="false" rowHidden="false" textHAlign="justify" textVAlign="top">
            <anchor moveWithCells="false" sizeWithCells="false">
              <xdr:from>
                <xdr:col>3</xdr:col>
                <xdr:colOff>10</xdr:colOff>
                <xdr:row>15</xdr:row>
                <xdr:rowOff>12</xdr:rowOff>
              </xdr:from>
              <xdr:to>
                <xdr:col>4</xdr:col>
                <xdr:colOff>50</xdr:colOff>
                <xdr:row>23</xdr:row>
                <xdr:rowOff>6</xdr:rowOff>
              </xdr:to>
            </anchor>
          </commentPr>
        </mc:Choice>
        <mc:Fallback/>
      </mc:AlternateContent>
    </comment>
    <comment ref="C32" authorId="0">
      <text>
        <r>
          <rPr>
            <sz val="11"/>
            <color rgb="FF000000"/>
            <rFont val="Calibri"/>
            <family val="2"/>
            <charset val="1"/>
          </rPr>
          <t xml:space="preserve">Juan Francisco Poyatos Perez:
</t>
        </r>
        <r>
          <rPr>
            <sz val="9"/>
            <color rgb="FF000000"/>
            <rFont val="Tahoma"/>
            <family val="2"/>
            <charset val="1"/>
          </rPr>
          <t xml:space="preserve">Precio aprobado</t>
        </r>
      </text>
      <mc:AlternateContent>
        <mc:Choice Requires="v2">
          <commentPr autoFill="true" autoScale="false" colHidden="false" locked="false" rowHidden="false" textHAlign="justify" textVAlign="top">
            <anchor moveWithCells="false" sizeWithCells="false">
              <xdr:from>
                <xdr:col>3</xdr:col>
                <xdr:colOff>10</xdr:colOff>
                <xdr:row>30</xdr:row>
                <xdr:rowOff>12</xdr:rowOff>
              </xdr:from>
              <xdr:to>
                <xdr:col>4</xdr:col>
                <xdr:colOff>50</xdr:colOff>
                <xdr:row>34</xdr:row>
                <xdr:rowOff>18</xdr:rowOff>
              </xdr:to>
            </anchor>
          </commentPr>
        </mc:Choice>
        <mc:Fallback/>
      </mc:AlternateContent>
    </comment>
    <comment ref="C33" authorId="0">
      <text>
        <r>
          <rPr>
            <sz val="11"/>
            <color rgb="FF000000"/>
            <rFont val="Calibri"/>
            <family val="2"/>
            <charset val="1"/>
          </rPr>
          <t xml:space="preserve">Juan Francisco Poyatos Perez:
</t>
        </r>
        <r>
          <rPr>
            <sz val="9"/>
            <color rgb="FF000000"/>
            <rFont val="Tahoma"/>
            <family val="2"/>
            <charset val="1"/>
          </rPr>
          <t xml:space="preserve">Precio WEB</t>
        </r>
      </text>
      <mc:AlternateContent>
        <mc:Choice Requires="v2">
          <commentPr autoFill="true" autoScale="false" colHidden="false" locked="false" rowHidden="false" textHAlign="justify" textVAlign="top">
            <anchor moveWithCells="false" sizeWithCells="false">
              <xdr:from>
                <xdr:col>3</xdr:col>
                <xdr:colOff>10</xdr:colOff>
                <xdr:row>31</xdr:row>
                <xdr:rowOff>12</xdr:rowOff>
              </xdr:from>
              <xdr:to>
                <xdr:col>4</xdr:col>
                <xdr:colOff>50</xdr:colOff>
                <xdr:row>35</xdr:row>
                <xdr:rowOff>18</xdr:rowOff>
              </xdr:to>
            </anchor>
          </commentPr>
        </mc:Choice>
        <mc:Fallback/>
      </mc:AlternateContent>
    </comment>
    <comment ref="C34" authorId="0">
      <text>
        <r>
          <rPr>
            <sz val="11"/>
            <color rgb="FF000000"/>
            <rFont val="Calibri"/>
            <family val="2"/>
            <charset val="1"/>
          </rPr>
          <t xml:space="preserve">Juan Francisco Poyatos Perez:
</t>
        </r>
        <r>
          <rPr>
            <sz val="9"/>
            <color rgb="FF000000"/>
            <rFont val="Tahoma"/>
            <family val="2"/>
            <charset val="1"/>
          </rPr>
          <t xml:space="preserve">Importe última tasación</t>
        </r>
      </text>
      <mc:AlternateContent>
        <mc:Choice Requires="v2">
          <commentPr autoFill="true" autoScale="false" colHidden="false" locked="false" rowHidden="false" textHAlign="justify" textVAlign="top">
            <anchor moveWithCells="false" sizeWithCells="false">
              <xdr:from>
                <xdr:col>3</xdr:col>
                <xdr:colOff>10</xdr:colOff>
                <xdr:row>32</xdr:row>
                <xdr:rowOff>12</xdr:rowOff>
              </xdr:from>
              <xdr:to>
                <xdr:col>4</xdr:col>
                <xdr:colOff>50</xdr:colOff>
                <xdr:row>36</xdr:row>
                <xdr:rowOff>18</xdr:rowOff>
              </xdr:to>
            </anchor>
          </commentPr>
        </mc:Choice>
        <mc:Fallback/>
      </mc:AlternateContent>
    </comment>
    <comment ref="C35" authorId="0">
      <text>
        <r>
          <rPr>
            <sz val="11"/>
            <color rgb="FF000000"/>
            <rFont val="Calibri"/>
            <family val="2"/>
            <charset val="1"/>
          </rPr>
          <t xml:space="preserve">Juan Francisco Poyatos Perez:
</t>
        </r>
        <r>
          <rPr>
            <sz val="9"/>
            <color rgb="FF000000"/>
            <rFont val="Tahoma"/>
            <family val="2"/>
            <charset val="1"/>
          </rPr>
          <t xml:space="preserve">NO lo tenemos</t>
        </r>
      </text>
      <mc:AlternateContent>
        <mc:Choice Requires="v2">
          <commentPr autoFill="true" autoScale="false" colHidden="false" locked="false" rowHidden="false" textHAlign="justify" textVAlign="top">
            <anchor moveWithCells="false" sizeWithCells="false">
              <xdr:from>
                <xdr:col>3</xdr:col>
                <xdr:colOff>10</xdr:colOff>
                <xdr:row>33</xdr:row>
                <xdr:rowOff>12</xdr:rowOff>
              </xdr:from>
              <xdr:to>
                <xdr:col>4</xdr:col>
                <xdr:colOff>50</xdr:colOff>
                <xdr:row>37</xdr:row>
                <xdr:rowOff>18</xdr:rowOff>
              </xdr:to>
            </anchor>
          </commentPr>
        </mc:Choice>
        <mc:Fallback/>
      </mc:AlternateContent>
    </comment>
    <comment ref="C36" authorId="0">
      <text>
        <r>
          <rPr>
            <sz val="11"/>
            <color rgb="FF000000"/>
            <rFont val="Calibri"/>
            <family val="2"/>
            <charset val="1"/>
          </rPr>
          <t xml:space="preserve">Juan Francisco Poyatos Perez:
</t>
        </r>
        <r>
          <rPr>
            <sz val="9"/>
            <color rgb="FF000000"/>
            <rFont val="Tahoma"/>
            <family val="2"/>
            <charset val="1"/>
          </rPr>
          <t xml:space="preserve">NO lo tenemos</t>
        </r>
      </text>
      <mc:AlternateContent>
        <mc:Choice Requires="v2">
          <commentPr autoFill="true" autoScale="false" colHidden="false" locked="false" rowHidden="false" textHAlign="justify" textVAlign="top">
            <anchor moveWithCells="false" sizeWithCells="false">
              <xdr:from>
                <xdr:col>3</xdr:col>
                <xdr:colOff>10</xdr:colOff>
                <xdr:row>34</xdr:row>
                <xdr:rowOff>12</xdr:rowOff>
              </xdr:from>
              <xdr:to>
                <xdr:col>4</xdr:col>
                <xdr:colOff>50</xdr:colOff>
                <xdr:row>38</xdr:row>
                <xdr:rowOff>16</xdr:rowOff>
              </xdr:to>
            </anchor>
          </commentPr>
        </mc:Choice>
        <mc:Fallback/>
      </mc:AlternateContent>
    </comment>
    <comment ref="C37" authorId="0">
      <text>
        <r>
          <rPr>
            <sz val="11"/>
            <color rgb="FF000000"/>
            <rFont val="Calibri"/>
            <family val="2"/>
            <charset val="1"/>
          </rPr>
          <t xml:space="preserve">Juan Francisco Poyatos Perez:
</t>
        </r>
        <r>
          <rPr>
            <sz val="9"/>
            <color rgb="FF000000"/>
            <rFont val="Tahoma"/>
            <family val="2"/>
            <charset val="1"/>
          </rPr>
          <t xml:space="preserve">Importe adjudicación</t>
        </r>
      </text>
      <mc:AlternateContent>
        <mc:Choice Requires="v2">
          <commentPr autoFill="true" autoScale="false" colHidden="false" locked="false" rowHidden="false" textHAlign="justify" textVAlign="top">
            <anchor moveWithCells="false" sizeWithCells="false">
              <xdr:from>
                <xdr:col>3</xdr:col>
                <xdr:colOff>10</xdr:colOff>
                <xdr:row>35</xdr:row>
                <xdr:rowOff>12</xdr:rowOff>
              </xdr:from>
              <xdr:to>
                <xdr:col>4</xdr:col>
                <xdr:colOff>50</xdr:colOff>
                <xdr:row>39</xdr:row>
                <xdr:rowOff>16</xdr:rowOff>
              </xdr:to>
            </anchor>
          </commentPr>
        </mc:Choice>
        <mc:Fallback/>
      </mc:AlternateContent>
    </comment>
    <comment ref="C38" authorId="0">
      <text>
        <r>
          <rPr>
            <sz val="11"/>
            <color rgb="FF000000"/>
            <rFont val="Calibri"/>
            <family val="2"/>
            <charset val="1"/>
          </rPr>
          <t xml:space="preserve">Juan Francisco Poyatos Perez:
</t>
        </r>
        <r>
          <rPr>
            <sz val="9"/>
            <color rgb="FF000000"/>
            <rFont val="Tahoma"/>
            <family val="2"/>
            <charset val="1"/>
          </rPr>
          <t xml:space="preserve">Importe Renta de la pestaña "Patrimonio" si el activo está alquilada y REM tiene la información</t>
        </r>
      </text>
      <mc:AlternateContent>
        <mc:Choice Requires="v2">
          <commentPr autoFill="true" autoScale="false" colHidden="false" locked="false" rowHidden="false" textHAlign="justify" textVAlign="top">
            <anchor moveWithCells="false" sizeWithCells="false">
              <xdr:from>
                <xdr:col>3</xdr:col>
                <xdr:colOff>10</xdr:colOff>
                <xdr:row>36</xdr:row>
                <xdr:rowOff>12</xdr:rowOff>
              </xdr:from>
              <xdr:to>
                <xdr:col>4</xdr:col>
                <xdr:colOff>50</xdr:colOff>
                <xdr:row>41</xdr:row>
                <xdr:rowOff>8</xdr:rowOff>
              </xdr:to>
            </anchor>
          </commentPr>
        </mc:Choice>
        <mc:Fallback/>
      </mc:AlternateContent>
    </comment>
    <comment ref="C40" authorId="0">
      <text>
        <r>
          <rPr>
            <sz val="11"/>
            <color rgb="FF000000"/>
            <rFont val="Calibri"/>
            <family val="2"/>
            <charset val="1"/>
          </rPr>
          <t xml:space="preserve">Juan Francisco Poyatos Perez:
</t>
        </r>
        <r>
          <rPr>
            <sz val="9"/>
            <color rgb="FF000000"/>
            <rFont val="Tahoma"/>
            <family val="2"/>
            <charset val="1"/>
          </rPr>
          <t xml:space="preserve">Superficie construida</t>
        </r>
      </text>
      <mc:AlternateContent>
        <mc:Choice Requires="v2">
          <commentPr autoFill="true" autoScale="false" colHidden="false" locked="false" rowHidden="false" textHAlign="justify" textVAlign="top">
            <anchor moveWithCells="false" sizeWithCells="false">
              <xdr:from>
                <xdr:col>3</xdr:col>
                <xdr:colOff>10</xdr:colOff>
                <xdr:row>38</xdr:row>
                <xdr:rowOff>12</xdr:rowOff>
              </xdr:from>
              <xdr:to>
                <xdr:col>4</xdr:col>
                <xdr:colOff>50</xdr:colOff>
                <xdr:row>42</xdr:row>
                <xdr:rowOff>16</xdr:rowOff>
              </xdr:to>
            </anchor>
          </commentPr>
        </mc:Choice>
        <mc:Fallback/>
      </mc:AlternateContent>
    </comment>
    <comment ref="C51" authorId="0">
      <text>
        <r>
          <rPr>
            <sz val="11"/>
            <color rgb="FF000000"/>
            <rFont val="Calibri"/>
            <family val="2"/>
            <charset val="1"/>
          </rPr>
          <t xml:space="preserve">Juan Francisco Poyatos Perez:
</t>
        </r>
        <r>
          <rPr>
            <sz val="9"/>
            <color rgb="FF000000"/>
            <rFont val="Tahoma"/>
            <family val="2"/>
            <charset val="1"/>
          </rPr>
          <t xml:space="preserve">Vacío, rellenar por GM</t>
        </r>
      </text>
      <mc:AlternateContent>
        <mc:Choice Requires="v2">
          <commentPr autoFill="true" autoScale="false" colHidden="false" locked="false" rowHidden="false" textHAlign="justify" textVAlign="top">
            <anchor moveWithCells="false" sizeWithCells="false">
              <xdr:from>
                <xdr:col>3</xdr:col>
                <xdr:colOff>10</xdr:colOff>
                <xdr:row>49</xdr:row>
                <xdr:rowOff>6</xdr:rowOff>
              </xdr:from>
              <xdr:to>
                <xdr:col>4</xdr:col>
                <xdr:colOff>50</xdr:colOff>
                <xdr:row>54</xdr:row>
                <xdr:rowOff>10</xdr:rowOff>
              </xdr:to>
            </anchor>
          </commentPr>
        </mc:Choice>
        <mc:Fallback/>
      </mc:AlternateContent>
    </comment>
    <comment ref="C58" authorId="0">
      <text>
        <r>
          <rPr>
            <sz val="11"/>
            <color rgb="FF000000"/>
            <rFont val="Calibri"/>
            <family val="2"/>
            <charset val="1"/>
          </rPr>
          <t xml:space="preserve">Juan Francisco Poyatos Perez:
</t>
        </r>
        <r>
          <rPr>
            <sz val="9"/>
            <color rgb="FF000000"/>
            <rFont val="Tahoma"/>
            <family val="2"/>
            <charset val="1"/>
          </rPr>
          <t xml:space="preserve">Datos comprador principal</t>
        </r>
      </text>
      <mc:AlternateContent>
        <mc:Choice Requires="v2">
          <commentPr autoFill="true" autoScale="false" colHidden="false" locked="false" rowHidden="false" textHAlign="justify" textVAlign="top">
            <anchor moveWithCells="false" sizeWithCells="false">
              <xdr:from>
                <xdr:col>11</xdr:col>
                <xdr:colOff>72</xdr:colOff>
                <xdr:row>56</xdr:row>
                <xdr:rowOff>6</xdr:rowOff>
              </xdr:from>
              <xdr:to>
                <xdr:col>13</xdr:col>
                <xdr:colOff>50</xdr:colOff>
                <xdr:row>62</xdr:row>
                <xdr:rowOff>2</xdr:rowOff>
              </xdr:to>
            </anchor>
          </commentPr>
        </mc:Choice>
        <mc:Fallback/>
      </mc:AlternateContent>
    </comment>
    <comment ref="C71" authorId="0">
      <text>
        <r>
          <rPr>
            <sz val="11"/>
            <color rgb="FF000000"/>
            <rFont val="Calibri"/>
            <family val="2"/>
            <charset val="1"/>
          </rPr>
          <t xml:space="preserve">Juan Francisco Poyatos Perez:
</t>
        </r>
        <r>
          <rPr>
            <sz val="9"/>
            <color rgb="FF000000"/>
            <rFont val="Tahoma"/>
            <family val="2"/>
            <charset val="1"/>
          </rPr>
          <t xml:space="preserve">Vacío, lo rellena GM</t>
        </r>
      </text>
      <mc:AlternateContent>
        <mc:Choice Requires="v2">
          <commentPr autoFill="true" autoScale="false" colHidden="false" locked="false" rowHidden="false" textHAlign="justify" textVAlign="top">
            <anchor moveWithCells="false" sizeWithCells="false">
              <xdr:from>
                <xdr:col>11</xdr:col>
                <xdr:colOff>72</xdr:colOff>
                <xdr:row>69</xdr:row>
                <xdr:rowOff>6</xdr:rowOff>
              </xdr:from>
              <xdr:to>
                <xdr:col>13</xdr:col>
                <xdr:colOff>50</xdr:colOff>
                <xdr:row>74</xdr:row>
                <xdr:rowOff>20</xdr:rowOff>
              </xdr:to>
            </anchor>
          </commentPr>
        </mc:Choice>
        <mc:Fallback/>
      </mc:AlternateContent>
    </comment>
    <comment ref="D13" authorId="0">
      <text>
        <r>
          <rPr>
            <sz val="11"/>
            <color rgb="FF000000"/>
            <rFont val="Calibri"/>
            <family val="2"/>
            <charset val="1"/>
          </rPr>
          <t xml:space="preserve">Juan Francisco Poyatos Perez:
</t>
        </r>
        <r>
          <rPr>
            <sz val="9"/>
            <color rgb="FF000000"/>
            <rFont val="Tahoma"/>
            <family val="2"/>
            <charset val="1"/>
          </rPr>
          <t xml:space="preserve">Se pondrá la Provincia mayoritaria de los activos de la oferta, si hay igualdad se pondrá la del primer activo</t>
        </r>
      </text>
      <mc:AlternateContent>
        <mc:Choice Requires="v2">
          <commentPr autoFill="true" autoScale="false" colHidden="false" locked="false" rowHidden="false" textHAlign="justify" textVAlign="top">
            <anchor moveWithCells="false" sizeWithCells="false">
              <xdr:from>
                <xdr:col>3</xdr:col>
                <xdr:colOff>90</xdr:colOff>
                <xdr:row>11</xdr:row>
                <xdr:rowOff>12</xdr:rowOff>
              </xdr:from>
              <xdr:to>
                <xdr:col>5</xdr:col>
                <xdr:colOff>50</xdr:colOff>
                <xdr:row>16</xdr:row>
                <xdr:rowOff>10</xdr:rowOff>
              </xdr:to>
            </anchor>
          </commentPr>
        </mc:Choice>
        <mc:Fallback/>
      </mc:AlternateContent>
    </comment>
    <comment ref="D14" authorId="0">
      <text>
        <r>
          <rPr>
            <sz val="11"/>
            <color rgb="FF000000"/>
            <rFont val="Calibri"/>
            <family val="2"/>
            <charset val="1"/>
          </rPr>
          <t xml:space="preserve">Juan Francisco Poyatos Perez:
</t>
        </r>
        <r>
          <rPr>
            <sz val="9"/>
            <color rgb="FF000000"/>
            <rFont val="Tahoma"/>
            <family val="2"/>
            <charset val="1"/>
          </rPr>
          <t xml:space="preserve">Se pondrá el municipio mayoritario dentro de la provincia anterior de los activos de la oferta, si hay igualdad se pondrá la del primer activo</t>
        </r>
      </text>
      <mc:AlternateContent>
        <mc:Choice Requires="v2">
          <commentPr autoFill="true" autoScale="false" colHidden="false" locked="false" rowHidden="false" textHAlign="justify" textVAlign="top">
            <anchor moveWithCells="false" sizeWithCells="false">
              <xdr:from>
                <xdr:col>3</xdr:col>
                <xdr:colOff>90</xdr:colOff>
                <xdr:row>12</xdr:row>
                <xdr:rowOff>12</xdr:rowOff>
              </xdr:from>
              <xdr:to>
                <xdr:col>5</xdr:col>
                <xdr:colOff>50</xdr:colOff>
                <xdr:row>18</xdr:row>
                <xdr:rowOff>18</xdr:rowOff>
              </xdr:to>
            </anchor>
          </commentPr>
        </mc:Choice>
        <mc:Fallback/>
      </mc:AlternateContent>
    </comment>
    <comment ref="D15" authorId="0">
      <text>
        <r>
          <rPr>
            <sz val="11"/>
            <color rgb="FF000000"/>
            <rFont val="Calibri"/>
            <family val="2"/>
            <charset val="1"/>
          </rPr>
          <t xml:space="preserve">Juan Francisco Poyatos Perez:
</t>
        </r>
        <r>
          <rPr>
            <sz val="9"/>
            <color rgb="FF000000"/>
            <rFont val="Tahoma"/>
            <family val="2"/>
            <charset val="1"/>
          </rPr>
          <t xml:space="preserve">Se pondrá el CP mayoritario dentro de la provincia anterior de los activos de la oferta, si hay igualdad se pondrá la del primer activo</t>
        </r>
      </text>
      <mc:AlternateContent>
        <mc:Choice Requires="v2">
          <commentPr autoFill="true" autoScale="false" colHidden="false" locked="false" rowHidden="false" textHAlign="justify" textVAlign="top">
            <anchor moveWithCells="false" sizeWithCells="false">
              <xdr:from>
                <xdr:col>3</xdr:col>
                <xdr:colOff>90</xdr:colOff>
                <xdr:row>13</xdr:row>
                <xdr:rowOff>12</xdr:rowOff>
              </xdr:from>
              <xdr:to>
                <xdr:col>5</xdr:col>
                <xdr:colOff>50</xdr:colOff>
                <xdr:row>19</xdr:row>
                <xdr:rowOff>4</xdr:rowOff>
              </xdr:to>
            </anchor>
          </commentPr>
        </mc:Choice>
        <mc:Fallback/>
      </mc:AlternateContent>
    </comment>
    <comment ref="D32" authorId="0">
      <text>
        <r>
          <rPr>
            <sz val="11"/>
            <color rgb="FF000000"/>
            <rFont val="Calibri"/>
            <family val="2"/>
            <charset val="1"/>
          </rPr>
          <t xml:space="preserve">Juan Francisco Poyatos Perez:
</t>
        </r>
        <r>
          <rPr>
            <sz val="9"/>
            <color rgb="FF000000"/>
            <rFont val="Tahoma"/>
            <family val="2"/>
            <charset val="1"/>
          </rPr>
          <t xml:space="preserve">Campo calculado, ver fórmula en la cuadrícula</t>
        </r>
      </text>
      <mc:AlternateContent>
        <mc:Choice Requires="v2">
          <commentPr autoFill="true" autoScale="false" colHidden="false" locked="false" rowHidden="false" textHAlign="justify" textVAlign="top">
            <anchor moveWithCells="false" sizeWithCells="false">
              <xdr:from>
                <xdr:col>4</xdr:col>
                <xdr:colOff>10</xdr:colOff>
                <xdr:row>30</xdr:row>
                <xdr:rowOff>12</xdr:rowOff>
              </xdr:from>
              <xdr:to>
                <xdr:col>5</xdr:col>
                <xdr:colOff>68</xdr:colOff>
                <xdr:row>34</xdr:row>
                <xdr:rowOff>18</xdr:rowOff>
              </xdr:to>
            </anchor>
          </commentPr>
        </mc:Choice>
        <mc:Fallback/>
      </mc:AlternateContent>
    </comment>
    <comment ref="D33" authorId="0">
      <text>
        <r>
          <rPr>
            <sz val="11"/>
            <color rgb="FF000000"/>
            <rFont val="Calibri"/>
            <family val="2"/>
            <charset val="1"/>
          </rPr>
          <t xml:space="preserve">Juan Francisco Poyatos Perez:
</t>
        </r>
        <r>
          <rPr>
            <sz val="9"/>
            <color rgb="FF000000"/>
            <rFont val="Tahoma"/>
            <family val="2"/>
            <charset val="1"/>
          </rPr>
          <t xml:space="preserve">Campo calculado, ver fórmula en la cuadrícula</t>
        </r>
      </text>
      <mc:AlternateContent>
        <mc:Choice Requires="v2">
          <commentPr autoFill="true" autoScale="false" colHidden="false" locked="false" rowHidden="false" textHAlign="justify" textVAlign="top">
            <anchor moveWithCells="false" sizeWithCells="false">
              <xdr:from>
                <xdr:col>4</xdr:col>
                <xdr:colOff>10</xdr:colOff>
                <xdr:row>31</xdr:row>
                <xdr:rowOff>12</xdr:rowOff>
              </xdr:from>
              <xdr:to>
                <xdr:col>5</xdr:col>
                <xdr:colOff>68</xdr:colOff>
                <xdr:row>35</xdr:row>
                <xdr:rowOff>18</xdr:rowOff>
              </xdr:to>
            </anchor>
          </commentPr>
        </mc:Choice>
        <mc:Fallback/>
      </mc:AlternateContent>
    </comment>
    <comment ref="D34" authorId="0">
      <text>
        <r>
          <rPr>
            <sz val="11"/>
            <color rgb="FF000000"/>
            <rFont val="Calibri"/>
            <family val="2"/>
            <charset val="1"/>
          </rPr>
          <t xml:space="preserve">Juan Francisco Poyatos Perez:
</t>
        </r>
        <r>
          <rPr>
            <sz val="9"/>
            <color rgb="FF000000"/>
            <rFont val="Tahoma"/>
            <family val="2"/>
            <charset val="1"/>
          </rPr>
          <t xml:space="preserve">Campo calculado, ver fórmula en la cuadrícula</t>
        </r>
      </text>
      <mc:AlternateContent>
        <mc:Choice Requires="v2">
          <commentPr autoFill="true" autoScale="false" colHidden="false" locked="false" rowHidden="false" textHAlign="justify" textVAlign="top">
            <anchor moveWithCells="false" sizeWithCells="false">
              <xdr:from>
                <xdr:col>4</xdr:col>
                <xdr:colOff>10</xdr:colOff>
                <xdr:row>32</xdr:row>
                <xdr:rowOff>12</xdr:rowOff>
              </xdr:from>
              <xdr:to>
                <xdr:col>5</xdr:col>
                <xdr:colOff>68</xdr:colOff>
                <xdr:row>36</xdr:row>
                <xdr:rowOff>18</xdr:rowOff>
              </xdr:to>
            </anchor>
          </commentPr>
        </mc:Choice>
        <mc:Fallback/>
      </mc:AlternateContent>
    </comment>
    <comment ref="D35" authorId="0">
      <text>
        <r>
          <rPr>
            <sz val="11"/>
            <color rgb="FF000000"/>
            <rFont val="Calibri"/>
            <family val="2"/>
            <charset val="1"/>
          </rPr>
          <t xml:space="preserve">Juan Francisco Poyatos Perez:
</t>
        </r>
        <r>
          <rPr>
            <sz val="9"/>
            <color rgb="FF000000"/>
            <rFont val="Tahoma"/>
            <family val="2"/>
            <charset val="1"/>
          </rPr>
          <t xml:space="preserve">Campo calculado, ver fórmula en la cuadrícula</t>
        </r>
      </text>
      <mc:AlternateContent>
        <mc:Choice Requires="v2">
          <commentPr autoFill="true" autoScale="false" colHidden="false" locked="false" rowHidden="false" textHAlign="justify" textVAlign="top">
            <anchor moveWithCells="false" sizeWithCells="false">
              <xdr:from>
                <xdr:col>4</xdr:col>
                <xdr:colOff>10</xdr:colOff>
                <xdr:row>33</xdr:row>
                <xdr:rowOff>12</xdr:rowOff>
              </xdr:from>
              <xdr:to>
                <xdr:col>5</xdr:col>
                <xdr:colOff>68</xdr:colOff>
                <xdr:row>37</xdr:row>
                <xdr:rowOff>18</xdr:rowOff>
              </xdr:to>
            </anchor>
          </commentPr>
        </mc:Choice>
        <mc:Fallback/>
      </mc:AlternateContent>
    </comment>
    <comment ref="D36" authorId="0">
      <text>
        <r>
          <rPr>
            <sz val="11"/>
            <color rgb="FF000000"/>
            <rFont val="Calibri"/>
            <family val="2"/>
            <charset val="1"/>
          </rPr>
          <t xml:space="preserve">Juan Francisco Poyatos Perez:
</t>
        </r>
        <r>
          <rPr>
            <sz val="9"/>
            <color rgb="FF000000"/>
            <rFont val="Tahoma"/>
            <family val="2"/>
            <charset val="1"/>
          </rPr>
          <t xml:space="preserve">Campo calculado, ver fórmula en la cuadrícula</t>
        </r>
      </text>
      <mc:AlternateContent>
        <mc:Choice Requires="v2">
          <commentPr autoFill="true" autoScale="false" colHidden="false" locked="false" rowHidden="false" textHAlign="justify" textVAlign="top">
            <anchor moveWithCells="false" sizeWithCells="false">
              <xdr:from>
                <xdr:col>4</xdr:col>
                <xdr:colOff>10</xdr:colOff>
                <xdr:row>34</xdr:row>
                <xdr:rowOff>12</xdr:rowOff>
              </xdr:from>
              <xdr:to>
                <xdr:col>5</xdr:col>
                <xdr:colOff>68</xdr:colOff>
                <xdr:row>38</xdr:row>
                <xdr:rowOff>16</xdr:rowOff>
              </xdr:to>
            </anchor>
          </commentPr>
        </mc:Choice>
        <mc:Fallback/>
      </mc:AlternateContent>
    </comment>
    <comment ref="D37" authorId="0">
      <text>
        <r>
          <rPr>
            <sz val="11"/>
            <color rgb="FF000000"/>
            <rFont val="Calibri"/>
            <family val="2"/>
            <charset val="1"/>
          </rPr>
          <t xml:space="preserve">Juan Francisco Poyatos Perez:
</t>
        </r>
        <r>
          <rPr>
            <sz val="9"/>
            <color rgb="FF000000"/>
            <rFont val="Tahoma"/>
            <family val="2"/>
            <charset val="1"/>
          </rPr>
          <t xml:space="preserve">Campo calculado, ver fórmula en la cuadrícula</t>
        </r>
      </text>
      <mc:AlternateContent>
        <mc:Choice Requires="v2">
          <commentPr autoFill="true" autoScale="false" colHidden="false" locked="false" rowHidden="false" textHAlign="justify" textVAlign="top">
            <anchor moveWithCells="false" sizeWithCells="false">
              <xdr:from>
                <xdr:col>4</xdr:col>
                <xdr:colOff>10</xdr:colOff>
                <xdr:row>35</xdr:row>
                <xdr:rowOff>12</xdr:rowOff>
              </xdr:from>
              <xdr:to>
                <xdr:col>5</xdr:col>
                <xdr:colOff>68</xdr:colOff>
                <xdr:row>39</xdr:row>
                <xdr:rowOff>16</xdr:rowOff>
              </xdr:to>
            </anchor>
          </commentPr>
        </mc:Choice>
        <mc:Fallback/>
      </mc:AlternateContent>
    </comment>
    <comment ref="D38" authorId="0">
      <text>
        <r>
          <rPr>
            <sz val="11"/>
            <color rgb="FF000000"/>
            <rFont val="Calibri"/>
            <family val="2"/>
            <charset val="1"/>
          </rPr>
          <t xml:space="preserve">Juan Francisco Poyatos Perez:
</t>
        </r>
        <r>
          <rPr>
            <sz val="9"/>
            <color rgb="FF000000"/>
            <rFont val="Tahoma"/>
            <family val="2"/>
            <charset val="1"/>
          </rPr>
          <t xml:space="preserve">Campo calculado, ver fórmula en la cuadrícula</t>
        </r>
      </text>
      <mc:AlternateContent>
        <mc:Choice Requires="v2">
          <commentPr autoFill="true" autoScale="false" colHidden="false" locked="false" rowHidden="false" textHAlign="justify" textVAlign="top">
            <anchor moveWithCells="false" sizeWithCells="false">
              <xdr:from>
                <xdr:col>4</xdr:col>
                <xdr:colOff>10</xdr:colOff>
                <xdr:row>36</xdr:row>
                <xdr:rowOff>12</xdr:rowOff>
              </xdr:from>
              <xdr:to>
                <xdr:col>5</xdr:col>
                <xdr:colOff>68</xdr:colOff>
                <xdr:row>40</xdr:row>
                <xdr:rowOff>16</xdr:rowOff>
              </xdr:to>
            </anchor>
          </commentPr>
        </mc:Choice>
        <mc:Fallback/>
      </mc:AlternateContent>
    </comment>
    <comment ref="D40" authorId="0">
      <text>
        <r>
          <rPr>
            <sz val="11"/>
            <color rgb="FF000000"/>
            <rFont val="Calibri"/>
            <family val="2"/>
            <charset val="1"/>
          </rPr>
          <t xml:space="preserve">Juan Francisco Poyatos Perez:
</t>
        </r>
        <r>
          <rPr>
            <sz val="9"/>
            <color rgb="FF000000"/>
            <rFont val="Tahoma"/>
            <family val="2"/>
            <charset val="1"/>
          </rPr>
          <t xml:space="preserve">Campo calculado, ver fórmula en la cuadrícula</t>
        </r>
      </text>
      <mc:AlternateContent>
        <mc:Choice Requires="v2">
          <commentPr autoFill="true" autoScale="false" colHidden="false" locked="false" rowHidden="false" textHAlign="justify" textVAlign="top">
            <anchor moveWithCells="false" sizeWithCells="false">
              <xdr:from>
                <xdr:col>4</xdr:col>
                <xdr:colOff>10</xdr:colOff>
                <xdr:row>38</xdr:row>
                <xdr:rowOff>12</xdr:rowOff>
              </xdr:from>
              <xdr:to>
                <xdr:col>5</xdr:col>
                <xdr:colOff>68</xdr:colOff>
                <xdr:row>42</xdr:row>
                <xdr:rowOff>18</xdr:rowOff>
              </xdr:to>
            </anchor>
          </commentPr>
        </mc:Choice>
        <mc:Fallback/>
      </mc:AlternateContent>
    </comment>
    <comment ref="D41" authorId="0">
      <text>
        <r>
          <rPr>
            <sz val="11"/>
            <color rgb="FF000000"/>
            <rFont val="Calibri"/>
            <family val="2"/>
            <charset val="1"/>
          </rPr>
          <t xml:space="preserve">Juan Francisco Poyatos Perez:
</t>
        </r>
        <r>
          <rPr>
            <sz val="9"/>
            <color rgb="FF000000"/>
            <rFont val="Tahoma"/>
            <family val="2"/>
            <charset val="1"/>
          </rPr>
          <t xml:space="preserve">Campo calculado, ver fórmula en la cuadrícula</t>
        </r>
      </text>
      <mc:AlternateContent>
        <mc:Choice Requires="v2">
          <commentPr autoFill="true" autoScale="false" colHidden="false" locked="false" rowHidden="false" textHAlign="justify" textVAlign="top">
            <anchor moveWithCells="false" sizeWithCells="false">
              <xdr:from>
                <xdr:col>4</xdr:col>
                <xdr:colOff>10</xdr:colOff>
                <xdr:row>39</xdr:row>
                <xdr:rowOff>12</xdr:rowOff>
              </xdr:from>
              <xdr:to>
                <xdr:col>5</xdr:col>
                <xdr:colOff>68</xdr:colOff>
                <xdr:row>43</xdr:row>
                <xdr:rowOff>16</xdr:rowOff>
              </xdr:to>
            </anchor>
          </commentPr>
        </mc:Choice>
        <mc:Fallback/>
      </mc:AlternateContent>
    </comment>
    <comment ref="D42" authorId="0">
      <text>
        <r>
          <rPr>
            <sz val="11"/>
            <color rgb="FF000000"/>
            <rFont val="Calibri"/>
            <family val="2"/>
            <charset val="1"/>
          </rPr>
          <t xml:space="preserve">Juan Francisco Poyatos Perez:
</t>
        </r>
        <r>
          <rPr>
            <sz val="9"/>
            <color rgb="FF000000"/>
            <rFont val="Tahoma"/>
            <family val="2"/>
            <charset val="1"/>
          </rPr>
          <t xml:space="preserve">Campo calculado, ver fórmula en la cuadrícula</t>
        </r>
      </text>
      <mc:AlternateContent>
        <mc:Choice Requires="v2">
          <commentPr autoFill="true" autoScale="false" colHidden="false" locked="false" rowHidden="false" textHAlign="justify" textVAlign="top">
            <anchor moveWithCells="false" sizeWithCells="false">
              <xdr:from>
                <xdr:col>4</xdr:col>
                <xdr:colOff>10</xdr:colOff>
                <xdr:row>40</xdr:row>
                <xdr:rowOff>12</xdr:rowOff>
              </xdr:from>
              <xdr:to>
                <xdr:col>5</xdr:col>
                <xdr:colOff>68</xdr:colOff>
                <xdr:row>44</xdr:row>
                <xdr:rowOff>16</xdr:rowOff>
              </xdr:to>
            </anchor>
          </commentPr>
        </mc:Choice>
        <mc:Fallback/>
      </mc:AlternateContent>
    </comment>
    <comment ref="D43" authorId="0">
      <text>
        <r>
          <rPr>
            <sz val="11"/>
            <color rgb="FF000000"/>
            <rFont val="Calibri"/>
            <family val="2"/>
            <charset val="1"/>
          </rPr>
          <t xml:space="preserve">Juan Francisco Poyatos Perez:
</t>
        </r>
        <r>
          <rPr>
            <sz val="9"/>
            <color rgb="FF000000"/>
            <rFont val="Tahoma"/>
            <family val="2"/>
            <charset val="1"/>
          </rPr>
          <t xml:space="preserve">Campo calculado, ver fórmula en la cuadrícula</t>
        </r>
      </text>
      <mc:AlternateContent>
        <mc:Choice Requires="v2">
          <commentPr autoFill="true" autoScale="false" colHidden="false" locked="false" rowHidden="false" textHAlign="justify" textVAlign="top">
            <anchor moveWithCells="false" sizeWithCells="false">
              <xdr:from>
                <xdr:col>4</xdr:col>
                <xdr:colOff>10</xdr:colOff>
                <xdr:row>41</xdr:row>
                <xdr:rowOff>12</xdr:rowOff>
              </xdr:from>
              <xdr:to>
                <xdr:col>5</xdr:col>
                <xdr:colOff>68</xdr:colOff>
                <xdr:row>45</xdr:row>
                <xdr:rowOff>17</xdr:rowOff>
              </xdr:to>
            </anchor>
          </commentPr>
        </mc:Choice>
        <mc:Fallback/>
      </mc:AlternateContent>
    </comment>
    <comment ref="D44" authorId="0">
      <text>
        <r>
          <rPr>
            <sz val="11"/>
            <color rgb="FF000000"/>
            <rFont val="Calibri"/>
            <family val="2"/>
            <charset val="1"/>
          </rPr>
          <t xml:space="preserve">Juan Francisco Poyatos Perez:
</t>
        </r>
        <r>
          <rPr>
            <sz val="9"/>
            <color rgb="FF000000"/>
            <rFont val="Tahoma"/>
            <family val="2"/>
            <charset val="1"/>
          </rPr>
          <t xml:space="preserve">Campo calculado, ver fórmula en la cuadrícula</t>
        </r>
      </text>
      <mc:AlternateContent>
        <mc:Choice Requires="v2">
          <commentPr autoFill="true" autoScale="false" colHidden="false" locked="false" rowHidden="false" textHAlign="justify" textVAlign="top">
            <anchor moveWithCells="false" sizeWithCells="false">
              <xdr:from>
                <xdr:col>4</xdr:col>
                <xdr:colOff>10</xdr:colOff>
                <xdr:row>42</xdr:row>
                <xdr:rowOff>12</xdr:rowOff>
              </xdr:from>
              <xdr:to>
                <xdr:col>5</xdr:col>
                <xdr:colOff>68</xdr:colOff>
                <xdr:row>47</xdr:row>
                <xdr:rowOff>6</xdr:rowOff>
              </xdr:to>
            </anchor>
          </commentPr>
        </mc:Choice>
        <mc:Fallback/>
      </mc:AlternateContent>
    </comment>
    <comment ref="D60" authorId="0">
      <text>
        <r>
          <rPr>
            <sz val="11"/>
            <color rgb="FF000000"/>
            <rFont val="Calibri"/>
            <family val="2"/>
            <charset val="1"/>
          </rPr>
          <t xml:space="preserve">Juan Francisco Poyatos Perez:
</t>
        </r>
        <r>
          <rPr>
            <sz val="9"/>
            <color rgb="FF000000"/>
            <rFont val="Tahoma"/>
            <family val="2"/>
            <charset val="1"/>
          </rPr>
          <t xml:space="preserve">Nombre y apellidos comprador principal</t>
        </r>
      </text>
      <mc:AlternateContent>
        <mc:Choice Requires="v2">
          <commentPr autoFill="true" autoScale="false" colHidden="false" locked="false" rowHidden="false" textHAlign="justify" textVAlign="top">
            <anchor moveWithCells="false" sizeWithCells="false">
              <xdr:from>
                <xdr:col>5</xdr:col>
                <xdr:colOff>72</xdr:colOff>
                <xdr:row>58</xdr:row>
                <xdr:rowOff>6</xdr:rowOff>
              </xdr:from>
              <xdr:to>
                <xdr:col>7</xdr:col>
                <xdr:colOff>50</xdr:colOff>
                <xdr:row>64</xdr:row>
                <xdr:rowOff>4</xdr:rowOff>
              </xdr:to>
            </anchor>
          </commentPr>
        </mc:Choice>
        <mc:Fallback/>
      </mc:AlternateContent>
    </comment>
    <comment ref="D61" authorId="0">
      <text>
        <r>
          <rPr>
            <sz val="11"/>
            <color rgb="FF000000"/>
            <rFont val="Calibri"/>
            <family val="2"/>
            <charset val="1"/>
          </rPr>
          <t xml:space="preserve">Juan Francisco Poyatos Perez:
</t>
        </r>
        <r>
          <rPr>
            <sz val="9"/>
            <color rgb="FF000000"/>
            <rFont val="Tahoma"/>
            <family val="2"/>
            <charset val="1"/>
          </rPr>
          <t xml:space="preserve">documento comprador prinicipal</t>
        </r>
      </text>
      <mc:AlternateContent>
        <mc:Choice Requires="v2">
          <commentPr autoFill="true" autoScale="false" colHidden="false" locked="false" rowHidden="false" textHAlign="justify" textVAlign="top">
            <anchor moveWithCells="false" sizeWithCells="false">
              <xdr:from>
                <xdr:col>5</xdr:col>
                <xdr:colOff>72</xdr:colOff>
                <xdr:row>59</xdr:row>
                <xdr:rowOff>6</xdr:rowOff>
              </xdr:from>
              <xdr:to>
                <xdr:col>7</xdr:col>
                <xdr:colOff>50</xdr:colOff>
                <xdr:row>65</xdr:row>
                <xdr:rowOff>4</xdr:rowOff>
              </xdr:to>
            </anchor>
          </commentPr>
        </mc:Choice>
        <mc:Fallback/>
      </mc:AlternateContent>
    </comment>
    <comment ref="E15" authorId="0">
      <text>
        <r>
          <rPr>
            <sz val="11"/>
            <color rgb="FF000000"/>
            <rFont val="Calibri"/>
            <family val="2"/>
            <charset val="1"/>
          </rPr>
          <t xml:space="preserve">Juan Francisco Poyatos Perez:
</t>
        </r>
        <r>
          <rPr>
            <sz val="9"/>
            <color rgb="FF000000"/>
            <rFont val="Tahoma"/>
            <family val="2"/>
            <charset val="1"/>
          </rPr>
          <t xml:space="preserve">Solo sale si es activo único o lote restringido</t>
        </r>
      </text>
      <mc:AlternateContent>
        <mc:Choice Requires="v2">
          <commentPr autoFill="true" autoScale="false" colHidden="false" locked="false" rowHidden="false" textHAlign="justify" textVAlign="top">
            <anchor moveWithCells="false" sizeWithCells="false">
              <xdr:from>
                <xdr:col>6</xdr:col>
                <xdr:colOff>10</xdr:colOff>
                <xdr:row>13</xdr:row>
                <xdr:rowOff>12</xdr:rowOff>
              </xdr:from>
              <xdr:to>
                <xdr:col>7</xdr:col>
                <xdr:colOff>68</xdr:colOff>
                <xdr:row>17</xdr:row>
                <xdr:rowOff>18</xdr:rowOff>
              </xdr:to>
            </anchor>
          </commentPr>
        </mc:Choice>
        <mc:Fallback/>
      </mc:AlternateContent>
    </comment>
    <comment ref="E17" authorId="0">
      <text>
        <r>
          <rPr>
            <sz val="11"/>
            <color rgb="FF000000"/>
            <rFont val="Calibri"/>
            <family val="2"/>
            <charset val="1"/>
          </rPr>
          <t xml:space="preserve">Juan Francisco Poyatos Perez:
</t>
        </r>
        <r>
          <rPr>
            <sz val="9"/>
            <color rgb="FF000000"/>
            <rFont val="Tahoma"/>
            <family val="2"/>
            <charset val="1"/>
          </rPr>
          <t xml:space="preserve">Importe dentro de la oferta</t>
        </r>
      </text>
      <mc:AlternateContent>
        <mc:Choice Requires="v2">
          <commentPr autoFill="true" autoScale="false" colHidden="false" locked="false" rowHidden="false" textHAlign="justify" textVAlign="top">
            <anchor moveWithCells="false" sizeWithCells="false">
              <xdr:from>
                <xdr:col>4</xdr:col>
                <xdr:colOff>72</xdr:colOff>
                <xdr:row>15</xdr:row>
                <xdr:rowOff>12</xdr:rowOff>
              </xdr:from>
              <xdr:to>
                <xdr:col>6</xdr:col>
                <xdr:colOff>50</xdr:colOff>
                <xdr:row>19</xdr:row>
                <xdr:rowOff>18</xdr:rowOff>
              </xdr:to>
            </anchor>
          </commentPr>
        </mc:Choice>
        <mc:Fallback/>
      </mc:AlternateContent>
    </comment>
    <comment ref="E31" authorId="0">
      <text>
        <r>
          <rPr>
            <sz val="11"/>
            <color rgb="FF000000"/>
            <rFont val="Calibri"/>
            <family val="2"/>
            <charset val="1"/>
          </rPr>
          <t xml:space="preserve">Juan Francisco Poyatos Perez:
</t>
        </r>
        <r>
          <rPr>
            <sz val="9"/>
            <color rgb="FF000000"/>
            <rFont val="Tahoma"/>
            <family val="2"/>
            <charset val="1"/>
          </rPr>
          <t xml:space="preserve">Fecha del día en la que se genera la ficha, en esta columna se pondrá los importes vigentes en esta fecha</t>
        </r>
      </text>
      <mc:AlternateContent>
        <mc:Choice Requires="v2">
          <commentPr autoFill="true" autoScale="false" colHidden="false" locked="false" rowHidden="false" textHAlign="justify" textVAlign="top">
            <anchor moveWithCells="false" sizeWithCells="false">
              <xdr:from>
                <xdr:col>4</xdr:col>
                <xdr:colOff>72</xdr:colOff>
                <xdr:row>29</xdr:row>
                <xdr:rowOff>12</xdr:rowOff>
              </xdr:from>
              <xdr:to>
                <xdr:col>6</xdr:col>
                <xdr:colOff>50</xdr:colOff>
                <xdr:row>35</xdr:row>
                <xdr:rowOff>4</xdr:rowOff>
              </xdr:to>
            </anchor>
          </commentPr>
        </mc:Choice>
        <mc:Fallback/>
      </mc:AlternateContent>
    </comment>
    <comment ref="E49" authorId="0">
      <text>
        <r>
          <rPr>
            <sz val="11"/>
            <color rgb="FF000000"/>
            <rFont val="Calibri"/>
            <family val="2"/>
            <charset val="1"/>
          </rPr>
          <t xml:space="preserve">Juan Francisco Poyatos Perez:
</t>
        </r>
        <r>
          <rPr>
            <sz val="9"/>
            <color rgb="FF000000"/>
            <rFont val="Tahoma"/>
            <family val="2"/>
            <charset val="1"/>
          </rPr>
          <t xml:space="preserve">TOTAL Visitas realizadas SOLO se informa en activos únicos o lotes restringido</t>
        </r>
      </text>
      <mc:AlternateContent>
        <mc:Choice Requires="v2">
          <commentPr autoFill="true" autoScale="false" colHidden="false" locked="false" rowHidden="false" textHAlign="justify" textVAlign="top">
            <anchor moveWithCells="false" sizeWithCells="false">
              <xdr:from>
                <xdr:col>4</xdr:col>
                <xdr:colOff>72</xdr:colOff>
                <xdr:row>47</xdr:row>
                <xdr:rowOff>20</xdr:rowOff>
              </xdr:from>
              <xdr:to>
                <xdr:col>6</xdr:col>
                <xdr:colOff>52</xdr:colOff>
                <xdr:row>52</xdr:row>
                <xdr:rowOff>10</xdr:rowOff>
              </xdr:to>
            </anchor>
          </commentPr>
        </mc:Choice>
        <mc:Fallback/>
      </mc:AlternateContent>
    </comment>
    <comment ref="F13" authorId="0">
      <text>
        <r>
          <rPr>
            <sz val="11"/>
            <color rgb="FF000000"/>
            <rFont val="Calibri"/>
            <family val="2"/>
            <charset val="1"/>
          </rPr>
          <t xml:space="preserve">Juan Francisco Poyatos Perez:
</t>
        </r>
        <r>
          <rPr>
            <sz val="9"/>
            <color rgb="FF000000"/>
            <rFont val="Tahoma"/>
            <family val="2"/>
            <charset val="1"/>
          </rPr>
          <t xml:space="preserve">NO: Comité BBVA; SI: Comité HAYA</t>
        </r>
      </text>
      <mc:AlternateContent>
        <mc:Choice Requires="v2">
          <commentPr autoFill="true" autoScale="false" colHidden="false" locked="false" rowHidden="false" textHAlign="justify" textVAlign="top">
            <anchor moveWithCells="false" sizeWithCells="false">
              <xdr:from>
                <xdr:col>5</xdr:col>
                <xdr:colOff>72</xdr:colOff>
                <xdr:row>11</xdr:row>
                <xdr:rowOff>12</xdr:rowOff>
              </xdr:from>
              <xdr:to>
                <xdr:col>7</xdr:col>
                <xdr:colOff>50</xdr:colOff>
                <xdr:row>15</xdr:row>
                <xdr:rowOff>18</xdr:rowOff>
              </xdr:to>
            </anchor>
          </commentPr>
        </mc:Choice>
        <mc:Fallback/>
      </mc:AlternateContent>
    </comment>
    <comment ref="F17" authorId="0">
      <text>
        <r>
          <rPr>
            <sz val="11"/>
            <color rgb="FF000000"/>
            <rFont val="Calibri"/>
            <family val="2"/>
            <charset val="1"/>
          </rPr>
          <t xml:space="preserve">Juan Francisco Poyatos Perez:
</t>
        </r>
        <r>
          <rPr>
            <sz val="9"/>
            <color rgb="FF000000"/>
            <rFont val="Tahoma"/>
            <family val="2"/>
            <charset val="1"/>
          </rPr>
          <t xml:space="preserve">Importe aprobado en el momento de la generación de la oferta</t>
        </r>
      </text>
      <mc:AlternateContent>
        <mc:Choice Requires="v2">
          <commentPr autoFill="true" autoScale="false" colHidden="false" locked="false" rowHidden="false" textHAlign="justify" textVAlign="top">
            <anchor moveWithCells="false" sizeWithCells="false">
              <xdr:from>
                <xdr:col>5</xdr:col>
                <xdr:colOff>72</xdr:colOff>
                <xdr:row>15</xdr:row>
                <xdr:rowOff>12</xdr:rowOff>
              </xdr:from>
              <xdr:to>
                <xdr:col>7</xdr:col>
                <xdr:colOff>50</xdr:colOff>
                <xdr:row>19</xdr:row>
                <xdr:rowOff>18</xdr:rowOff>
              </xdr:to>
            </anchor>
          </commentPr>
        </mc:Choice>
        <mc:Fallback/>
      </mc:AlternateContent>
    </comment>
    <comment ref="F31" authorId="0">
      <text>
        <r>
          <rPr>
            <sz val="11"/>
            <color rgb="FF000000"/>
            <rFont val="Calibri"/>
            <family val="2"/>
            <charset val="1"/>
          </rPr>
          <t xml:space="preserve">Juan Francisco Poyatos Perez:
</t>
        </r>
        <r>
          <rPr>
            <sz val="9"/>
            <color rgb="FF000000"/>
            <rFont val="Tahoma"/>
            <family val="2"/>
            <charset val="1"/>
          </rPr>
          <t xml:space="preserve">Fecha del día - 6 meses, en esta columna se pondrá los importes vigentes en esta fecha</t>
        </r>
      </text>
      <mc:AlternateContent>
        <mc:Choice Requires="v2">
          <commentPr autoFill="true" autoScale="false" colHidden="false" locked="false" rowHidden="false" textHAlign="justify" textVAlign="top">
            <anchor moveWithCells="false" sizeWithCells="false">
              <xdr:from>
                <xdr:col>5</xdr:col>
                <xdr:colOff>72</xdr:colOff>
                <xdr:row>29</xdr:row>
                <xdr:rowOff>12</xdr:rowOff>
              </xdr:from>
              <xdr:to>
                <xdr:col>7</xdr:col>
                <xdr:colOff>50</xdr:colOff>
                <xdr:row>34</xdr:row>
                <xdr:rowOff>10</xdr:rowOff>
              </xdr:to>
            </anchor>
          </commentPr>
        </mc:Choice>
        <mc:Fallback/>
      </mc:AlternateContent>
    </comment>
    <comment ref="F49" authorId="0">
      <text>
        <r>
          <rPr>
            <sz val="11"/>
            <color rgb="FF000000"/>
            <rFont val="Calibri"/>
            <family val="2"/>
            <charset val="1"/>
          </rPr>
          <t xml:space="preserve">Juan Francisco Poyatos Perez:
</t>
        </r>
        <r>
          <rPr>
            <sz val="9"/>
            <color rgb="FF000000"/>
            <rFont val="Tahoma"/>
            <family val="2"/>
            <charset val="1"/>
          </rPr>
          <t xml:space="preserve">TOTAL visitas SOLO se informa en activos únicos o lotes restringido</t>
        </r>
      </text>
      <mc:AlternateContent>
        <mc:Choice Requires="v2">
          <commentPr autoFill="true" autoScale="false" colHidden="false" locked="false" rowHidden="false" textHAlign="justify" textVAlign="top">
            <anchor moveWithCells="false" sizeWithCells="false">
              <xdr:from>
                <xdr:col>5</xdr:col>
                <xdr:colOff>72</xdr:colOff>
                <xdr:row>47</xdr:row>
                <xdr:rowOff>20</xdr:rowOff>
              </xdr:from>
              <xdr:to>
                <xdr:col>7</xdr:col>
                <xdr:colOff>50</xdr:colOff>
                <xdr:row>52</xdr:row>
                <xdr:rowOff>10</xdr:rowOff>
              </xdr:to>
            </anchor>
          </commentPr>
        </mc:Choice>
        <mc:Fallback/>
      </mc:AlternateContent>
    </comment>
    <comment ref="G31" authorId="0">
      <text>
        <r>
          <rPr>
            <sz val="11"/>
            <color rgb="FF000000"/>
            <rFont val="Calibri"/>
            <family val="2"/>
            <charset val="1"/>
          </rPr>
          <t xml:space="preserve">Juan Francisco Poyatos Perez:
</t>
        </r>
        <r>
          <rPr>
            <sz val="9"/>
            <color rgb="FF000000"/>
            <rFont val="Tahoma"/>
            <family val="2"/>
            <charset val="1"/>
          </rPr>
          <t xml:space="preserve">Fecha del día - 12 meses, en esta columna se pondrá los importes vigentes en esta fecha</t>
        </r>
      </text>
      <mc:AlternateContent>
        <mc:Choice Requires="v2">
          <commentPr autoFill="true" autoScale="false" colHidden="false" locked="false" rowHidden="false" textHAlign="justify" textVAlign="top">
            <anchor moveWithCells="false" sizeWithCells="false">
              <xdr:from>
                <xdr:col>6</xdr:col>
                <xdr:colOff>72</xdr:colOff>
                <xdr:row>29</xdr:row>
                <xdr:rowOff>12</xdr:rowOff>
              </xdr:from>
              <xdr:to>
                <xdr:col>8</xdr:col>
                <xdr:colOff>50</xdr:colOff>
                <xdr:row>34</xdr:row>
                <xdr:rowOff>10</xdr:rowOff>
              </xdr:to>
            </anchor>
          </commentPr>
        </mc:Choice>
        <mc:Fallback/>
      </mc:AlternateContent>
    </comment>
    <comment ref="G49" authorId="0">
      <text>
        <r>
          <rPr>
            <sz val="11"/>
            <color rgb="FF000000"/>
            <rFont val="Calibri"/>
            <family val="2"/>
            <charset val="1"/>
          </rPr>
          <t xml:space="preserve">Juan Francisco Poyatos Perez:
</t>
        </r>
        <r>
          <rPr>
            <sz val="9"/>
            <color rgb="FF000000"/>
            <rFont val="Tahoma"/>
            <family val="2"/>
            <charset val="1"/>
          </rPr>
          <t xml:space="preserve">SOLO se informa en activos únicos o lotes restringidos</t>
        </r>
      </text>
      <mc:AlternateContent>
        <mc:Choice Requires="v2">
          <commentPr autoFill="true" autoScale="false" colHidden="false" locked="false" rowHidden="false" textHAlign="justify" textVAlign="top">
            <anchor moveWithCells="false" sizeWithCells="false">
              <xdr:from>
                <xdr:col>6</xdr:col>
                <xdr:colOff>72</xdr:colOff>
                <xdr:row>47</xdr:row>
                <xdr:rowOff>20</xdr:rowOff>
              </xdr:from>
              <xdr:to>
                <xdr:col>8</xdr:col>
                <xdr:colOff>50</xdr:colOff>
                <xdr:row>52</xdr:row>
                <xdr:rowOff>10</xdr:rowOff>
              </xdr:to>
            </anchor>
          </commentPr>
        </mc:Choice>
        <mc:Fallback/>
      </mc:AlternateContent>
    </comment>
    <comment ref="H23" authorId="0">
      <text>
        <r>
          <rPr>
            <sz val="11"/>
            <color rgb="FF000000"/>
            <rFont val="Calibri"/>
            <family val="2"/>
            <charset val="1"/>
          </rPr>
          <t xml:space="preserve">Juan Francisco Poyatos Perez:
</t>
        </r>
        <r>
          <rPr>
            <sz val="9"/>
            <color rgb="FF000000"/>
            <rFont val="Tahoma"/>
            <family val="2"/>
            <charset val="1"/>
          </rPr>
          <t xml:space="preserve">Vacío, lo rellena BBVA
</t>
        </r>
      </text>
      <mc:AlternateContent>
        <mc:Choice Requires="v2">
          <commentPr autoFill="true" autoScale="false" colHidden="false" locked="false" rowHidden="false" textHAlign="justify" textVAlign="top">
            <anchor moveWithCells="false" sizeWithCells="false">
              <xdr:from>
                <xdr:col>11</xdr:col>
                <xdr:colOff>60</xdr:colOff>
                <xdr:row>21</xdr:row>
                <xdr:rowOff>12</xdr:rowOff>
              </xdr:from>
              <xdr:to>
                <xdr:col>13</xdr:col>
                <xdr:colOff>40</xdr:colOff>
                <xdr:row>25</xdr:row>
                <xdr:rowOff>18</xdr:rowOff>
              </xdr:to>
            </anchor>
          </commentPr>
        </mc:Choice>
        <mc:Fallback/>
      </mc:AlternateContent>
    </comment>
    <comment ref="H31" authorId="0">
      <text>
        <r>
          <rPr>
            <sz val="11"/>
            <color rgb="FF000000"/>
            <rFont val="Calibri"/>
            <family val="2"/>
            <charset val="1"/>
          </rPr>
          <t xml:space="preserve">Juan Francisco Poyatos Perez:
</t>
        </r>
        <r>
          <rPr>
            <sz val="9"/>
            <color rgb="FF000000"/>
            <rFont val="Tahoma"/>
            <family val="2"/>
            <charset val="1"/>
          </rPr>
          <t xml:space="preserve">Fecha del día - 18 meses, en esta columna se pondrá los importes vigentes en esta fecha</t>
        </r>
      </text>
      <mc:AlternateContent>
        <mc:Choice Requires="v2">
          <commentPr autoFill="true" autoScale="false" colHidden="false" locked="false" rowHidden="false" textHAlign="justify" textVAlign="top">
            <anchor moveWithCells="false" sizeWithCells="false">
              <xdr:from>
                <xdr:col>7</xdr:col>
                <xdr:colOff>72</xdr:colOff>
                <xdr:row>29</xdr:row>
                <xdr:rowOff>12</xdr:rowOff>
              </xdr:from>
              <xdr:to>
                <xdr:col>9</xdr:col>
                <xdr:colOff>50</xdr:colOff>
                <xdr:row>34</xdr:row>
                <xdr:rowOff>10</xdr:rowOff>
              </xdr:to>
            </anchor>
          </commentPr>
        </mc:Choice>
        <mc:Fallback/>
      </mc:AlternateContent>
    </comment>
    <comment ref="H48" authorId="0">
      <text>
        <r>
          <rPr>
            <sz val="11"/>
            <color rgb="FF000000"/>
            <rFont val="Calibri"/>
            <family val="2"/>
            <charset val="1"/>
          </rPr>
          <t xml:space="preserve">Juan Francisco Poyatos Perez:
</t>
        </r>
        <r>
          <rPr>
            <sz val="9"/>
            <color rgb="FF000000"/>
            <rFont val="Tahoma"/>
            <family val="2"/>
            <charset val="1"/>
          </rPr>
          <t xml:space="preserve">SOLO se informa en activos únicos o lotes restringido</t>
        </r>
      </text>
      <mc:AlternateContent>
        <mc:Choice Requires="v2">
          <commentPr autoFill="true" autoScale="false" colHidden="false" locked="false" rowHidden="false" textHAlign="justify" textVAlign="top">
            <anchor moveWithCells="false" sizeWithCells="false">
              <xdr:from>
                <xdr:col>7</xdr:col>
                <xdr:colOff>72</xdr:colOff>
                <xdr:row>46</xdr:row>
                <xdr:rowOff>6</xdr:rowOff>
              </xdr:from>
              <xdr:to>
                <xdr:col>9</xdr:col>
                <xdr:colOff>52</xdr:colOff>
                <xdr:row>51</xdr:row>
                <xdr:rowOff>4</xdr:rowOff>
              </xdr:to>
            </anchor>
          </commentPr>
        </mc:Choice>
        <mc:Fallback/>
      </mc:AlternateContent>
    </comment>
    <comment ref="H49" authorId="0">
      <text>
        <r>
          <rPr>
            <sz val="11"/>
            <color rgb="FF000000"/>
            <rFont val="Calibri"/>
            <family val="2"/>
            <charset val="1"/>
          </rPr>
          <t xml:space="preserve">Juan Francisco Poyatos Perez:
</t>
        </r>
        <r>
          <rPr>
            <sz val="9"/>
            <color rgb="FF000000"/>
            <rFont val="Tahoma"/>
            <family val="2"/>
            <charset val="1"/>
          </rPr>
          <t xml:space="preserve">SOLO se informa en activos únicos o lotes restringido</t>
        </r>
      </text>
      <mc:AlternateContent>
        <mc:Choice Requires="v2">
          <commentPr autoFill="true" autoScale="false" colHidden="false" locked="false" rowHidden="false" textHAlign="justify" textVAlign="top">
            <anchor moveWithCells="false" sizeWithCells="false">
              <xdr:from>
                <xdr:col>7</xdr:col>
                <xdr:colOff>72</xdr:colOff>
                <xdr:row>47</xdr:row>
                <xdr:rowOff>20</xdr:rowOff>
              </xdr:from>
              <xdr:to>
                <xdr:col>9</xdr:col>
                <xdr:colOff>52</xdr:colOff>
                <xdr:row>52</xdr:row>
                <xdr:rowOff>10</xdr:rowOff>
              </xdr:to>
            </anchor>
          </commentPr>
        </mc:Choice>
        <mc:Fallback/>
      </mc:AlternateContent>
    </comment>
    <comment ref="I32" authorId="0">
      <text>
        <r>
          <rPr>
            <sz val="11"/>
            <color rgb="FF000000"/>
            <rFont val="Calibri"/>
            <family val="2"/>
            <charset val="1"/>
          </rPr>
          <t xml:space="preserve">Juan Francisco Poyatos Perez:
</t>
        </r>
        <r>
          <rPr>
            <sz val="9"/>
            <color rgb="FF000000"/>
            <rFont val="Tahoma"/>
            <family val="2"/>
            <charset val="1"/>
          </rPr>
          <t xml:space="preserve">Es un gráfico de los importes desde -18 meses, -12 meses, -6 meses, actual</t>
        </r>
      </text>
      <mc:AlternateContent>
        <mc:Choice Requires="v2">
          <commentPr autoFill="true" autoScale="false" colHidden="false" locked="false" rowHidden="false" textHAlign="justify" textVAlign="top">
            <anchor moveWithCells="false" sizeWithCells="false">
              <xdr:from>
                <xdr:col>8</xdr:col>
                <xdr:colOff>72</xdr:colOff>
                <xdr:row>30</xdr:row>
                <xdr:rowOff>12</xdr:rowOff>
              </xdr:from>
              <xdr:to>
                <xdr:col>10</xdr:col>
                <xdr:colOff>40</xdr:colOff>
                <xdr:row>34</xdr:row>
                <xdr:rowOff>18</xdr:rowOff>
              </xdr:to>
            </anchor>
          </commentPr>
        </mc:Choice>
        <mc:Fallback/>
      </mc:AlternateContent>
    </comment>
    <comment ref="I49" authorId="0">
      <text>
        <r>
          <rPr>
            <sz val="11"/>
            <color rgb="FF000000"/>
            <rFont val="Calibri"/>
            <family val="2"/>
            <charset val="1"/>
          </rPr>
          <t xml:space="preserve">Juan Francisco Poyatos Perez:
</t>
        </r>
        <r>
          <rPr>
            <sz val="9"/>
            <color rgb="FF000000"/>
            <rFont val="Tahoma"/>
            <family val="2"/>
            <charset val="1"/>
          </rPr>
          <t xml:space="preserve">SOLO se informa en activos únicos o lotes restringido</t>
        </r>
      </text>
      <mc:AlternateContent>
        <mc:Choice Requires="v2">
          <commentPr autoFill="true" autoScale="false" colHidden="false" locked="false" rowHidden="false" textHAlign="justify" textVAlign="top">
            <anchor moveWithCells="false" sizeWithCells="false">
              <xdr:from>
                <xdr:col>8</xdr:col>
                <xdr:colOff>72</xdr:colOff>
                <xdr:row>47</xdr:row>
                <xdr:rowOff>20</xdr:rowOff>
              </xdr:from>
              <xdr:to>
                <xdr:col>10</xdr:col>
                <xdr:colOff>40</xdr:colOff>
                <xdr:row>52</xdr:row>
                <xdr:rowOff>10</xdr:rowOff>
              </xdr:to>
            </anchor>
          </commentPr>
        </mc:Choice>
        <mc:Fallback/>
      </mc:AlternateContent>
    </comment>
    <comment ref="J13" authorId="0">
      <text>
        <r>
          <rPr>
            <sz val="11"/>
            <color rgb="FF000000"/>
            <rFont val="Calibri"/>
            <family val="2"/>
            <charset val="1"/>
          </rPr>
          <t xml:space="preserve">Juan Francisco Poyatos Perez:
</t>
        </r>
        <r>
          <rPr>
            <sz val="9"/>
            <color rgb="FF000000"/>
            <rFont val="Tahoma"/>
            <family val="2"/>
            <charset val="1"/>
          </rPr>
          <t xml:space="preserve">Vacío, se rellena a mano por GM</t>
        </r>
      </text>
      <mc:AlternateContent>
        <mc:Choice Requires="v2">
          <commentPr autoFill="true" autoScale="false" colHidden="false" locked="false" rowHidden="false" textHAlign="justify" textVAlign="top">
            <anchor moveWithCells="false" sizeWithCells="false">
              <xdr:from>
                <xdr:col>9</xdr:col>
                <xdr:colOff>72</xdr:colOff>
                <xdr:row>11</xdr:row>
                <xdr:rowOff>12</xdr:rowOff>
              </xdr:from>
              <xdr:to>
                <xdr:col>11</xdr:col>
                <xdr:colOff>40</xdr:colOff>
                <xdr:row>15</xdr:row>
                <xdr:rowOff>18</xdr:rowOff>
              </xdr:to>
            </anchor>
          </commentPr>
        </mc:Choice>
        <mc:Fallback/>
      </mc:AlternateContent>
    </comment>
    <comment ref="J14" authorId="0">
      <text>
        <r>
          <rPr>
            <sz val="11"/>
            <color rgb="FF000000"/>
            <rFont val="Calibri"/>
            <family val="2"/>
            <charset val="1"/>
          </rPr>
          <t xml:space="preserve">Juan Francisco Poyatos Perez:
</t>
        </r>
        <r>
          <rPr>
            <sz val="9"/>
            <color rgb="FF000000"/>
            <rFont val="Tahoma"/>
            <family val="2"/>
            <charset val="1"/>
          </rPr>
          <t xml:space="preserve">Vacío, se rellena a mano por GM</t>
        </r>
      </text>
      <mc:AlternateContent>
        <mc:Choice Requires="v2">
          <commentPr autoFill="true" autoScale="false" colHidden="false" locked="false" rowHidden="false" textHAlign="justify" textVAlign="top">
            <anchor moveWithCells="false" sizeWithCells="false">
              <xdr:from>
                <xdr:col>9</xdr:col>
                <xdr:colOff>72</xdr:colOff>
                <xdr:row>12</xdr:row>
                <xdr:rowOff>12</xdr:rowOff>
              </xdr:from>
              <xdr:to>
                <xdr:col>11</xdr:col>
                <xdr:colOff>40</xdr:colOff>
                <xdr:row>16</xdr:row>
                <xdr:rowOff>18</xdr:rowOff>
              </xdr:to>
            </anchor>
          </commentPr>
        </mc:Choice>
        <mc:Fallback/>
      </mc:AlternateContent>
    </comment>
    <comment ref="J15" authorId="0">
      <text>
        <r>
          <rPr>
            <sz val="11"/>
            <color rgb="FF000000"/>
            <rFont val="Calibri"/>
            <family val="2"/>
            <charset val="1"/>
          </rPr>
          <t xml:space="preserve">Juan Francisco Poyatos Perez:
</t>
        </r>
        <r>
          <rPr>
            <sz val="9"/>
            <color rgb="FF000000"/>
            <rFont val="Tahoma"/>
            <family val="2"/>
            <charset val="1"/>
          </rPr>
          <t xml:space="preserve">Vacío, lo rellena BBVA</t>
        </r>
      </text>
      <mc:AlternateContent>
        <mc:Choice Requires="v2">
          <commentPr autoFill="true" autoScale="false" colHidden="false" locked="false" rowHidden="false" textHAlign="justify" textVAlign="top">
            <anchor moveWithCells="false" sizeWithCells="false">
              <xdr:from>
                <xdr:col>9</xdr:col>
                <xdr:colOff>72</xdr:colOff>
                <xdr:row>13</xdr:row>
                <xdr:rowOff>12</xdr:rowOff>
              </xdr:from>
              <xdr:to>
                <xdr:col>11</xdr:col>
                <xdr:colOff>40</xdr:colOff>
                <xdr:row>17</xdr:row>
                <xdr:rowOff>18</xdr:rowOff>
              </xdr:to>
            </anchor>
          </commentPr>
        </mc:Choice>
        <mc:Fallback/>
      </mc:AlternateContent>
    </comment>
    <comment ref="J17" authorId="0">
      <text>
        <r>
          <rPr>
            <sz val="11"/>
            <color rgb="FF000000"/>
            <rFont val="Calibri"/>
            <family val="2"/>
            <charset val="1"/>
          </rPr>
          <t xml:space="preserve">Juan Francisco Poyatos Perez:
</t>
        </r>
        <r>
          <rPr>
            <sz val="9"/>
            <color rgb="FF000000"/>
            <rFont val="Tahoma"/>
            <family val="2"/>
            <charset val="1"/>
          </rPr>
          <t xml:space="preserve">Vacío, lo rellena BBVA
</t>
        </r>
      </text>
      <mc:AlternateContent>
        <mc:Choice Requires="v2">
          <commentPr autoFill="true" autoScale="false" colHidden="false" locked="false" rowHidden="false" textHAlign="justify" textVAlign="top">
            <anchor moveWithCells="false" sizeWithCells="false">
              <xdr:from>
                <xdr:col>11</xdr:col>
                <xdr:colOff>60</xdr:colOff>
                <xdr:row>15</xdr:row>
                <xdr:rowOff>12</xdr:rowOff>
              </xdr:from>
              <xdr:to>
                <xdr:col>13</xdr:col>
                <xdr:colOff>40</xdr:colOff>
                <xdr:row>19</xdr:row>
                <xdr:rowOff>16</xdr:rowOff>
              </xdr:to>
            </anchor>
          </commentPr>
        </mc:Choice>
        <mc:Fallback/>
      </mc:AlternateContent>
    </comment>
    <comment ref="J32" authorId="0">
      <text>
        <r>
          <rPr>
            <sz val="11"/>
            <color rgb="FF000000"/>
            <rFont val="Calibri"/>
            <family val="2"/>
            <charset val="1"/>
          </rPr>
          <t xml:space="preserve">Juan Francisco Poyatos Perez:
</t>
        </r>
        <r>
          <rPr>
            <sz val="9"/>
            <color rgb="FF000000"/>
            <rFont val="Tahoma"/>
            <family val="2"/>
            <charset val="1"/>
          </rPr>
          <t xml:space="preserve">Fecha del último precio aprobado</t>
        </r>
      </text>
      <mc:AlternateContent>
        <mc:Choice Requires="v2">
          <commentPr autoFill="true" autoScale="false" colHidden="false" locked="false" rowHidden="false" textHAlign="justify" textVAlign="top">
            <anchor moveWithCells="false" sizeWithCells="false">
              <xdr:from>
                <xdr:col>9</xdr:col>
                <xdr:colOff>82</xdr:colOff>
                <xdr:row>30</xdr:row>
                <xdr:rowOff>12</xdr:rowOff>
              </xdr:from>
              <xdr:to>
                <xdr:col>11</xdr:col>
                <xdr:colOff>50</xdr:colOff>
                <xdr:row>34</xdr:row>
                <xdr:rowOff>18</xdr:rowOff>
              </xdr:to>
            </anchor>
          </commentPr>
        </mc:Choice>
        <mc:Fallback/>
      </mc:AlternateContent>
    </comment>
    <comment ref="J49" authorId="0">
      <text>
        <r>
          <rPr>
            <sz val="11"/>
            <color rgb="FF000000"/>
            <rFont val="Calibri"/>
            <family val="2"/>
            <charset val="1"/>
          </rPr>
          <t xml:space="preserve">Juan Francisco Poyatos Perez:
</t>
        </r>
        <r>
          <rPr>
            <sz val="9"/>
            <color rgb="FF000000"/>
            <rFont val="Tahoma"/>
            <family val="2"/>
            <charset val="1"/>
          </rPr>
          <t xml:space="preserve">SOLO se informa en activos únicos o lotes restringido, tiempo desde la última fecha de publicación en meses</t>
        </r>
      </text>
      <mc:AlternateContent>
        <mc:Choice Requires="v2">
          <commentPr autoFill="true" autoScale="false" colHidden="false" locked="false" rowHidden="false" textHAlign="justify" textVAlign="top">
            <anchor moveWithCells="false" sizeWithCells="false">
              <xdr:from>
                <xdr:col>9</xdr:col>
                <xdr:colOff>82</xdr:colOff>
                <xdr:row>47</xdr:row>
                <xdr:rowOff>20</xdr:rowOff>
              </xdr:from>
              <xdr:to>
                <xdr:col>11</xdr:col>
                <xdr:colOff>50</xdr:colOff>
                <xdr:row>54</xdr:row>
                <xdr:rowOff>4</xdr:rowOff>
              </xdr:to>
            </anchor>
          </commentPr>
        </mc:Choice>
        <mc:Fallback/>
      </mc:AlternateContent>
    </comment>
    <comment ref="J60" authorId="0">
      <text>
        <r>
          <rPr>
            <sz val="11"/>
            <color rgb="FF000000"/>
            <rFont val="Calibri"/>
            <family val="2"/>
            <charset val="1"/>
          </rPr>
          <t xml:space="preserve">Juan Francisco Poyatos Perez:
</t>
        </r>
        <r>
          <rPr>
            <sz val="9"/>
            <color rgb="FF000000"/>
            <rFont val="Tahoma"/>
            <family val="2"/>
            <charset val="1"/>
          </rPr>
          <t xml:space="preserve">Gestor comercial (activo o lote)</t>
        </r>
      </text>
      <mc:AlternateContent>
        <mc:Choice Requires="v2">
          <commentPr autoFill="true" autoScale="false" colHidden="false" locked="false" rowHidden="false" textHAlign="justify" textVAlign="top">
            <anchor moveWithCells="false" sizeWithCells="false">
              <xdr:from>
                <xdr:col>11</xdr:col>
                <xdr:colOff>72</xdr:colOff>
                <xdr:row>58</xdr:row>
                <xdr:rowOff>6</xdr:rowOff>
              </xdr:from>
              <xdr:to>
                <xdr:col>13</xdr:col>
                <xdr:colOff>50</xdr:colOff>
                <xdr:row>64</xdr:row>
                <xdr:rowOff>4</xdr:rowOff>
              </xdr:to>
            </anchor>
          </commentPr>
        </mc:Choice>
        <mc:Fallback/>
      </mc:AlternateContent>
    </comment>
    <comment ref="J61" authorId="0">
      <text>
        <r>
          <rPr>
            <sz val="11"/>
            <color rgb="FF000000"/>
            <rFont val="Calibri"/>
            <family val="2"/>
            <charset val="1"/>
          </rPr>
          <t xml:space="preserve">Juan Francisco Poyatos Perez:
</t>
        </r>
        <r>
          <rPr>
            <sz val="9"/>
            <color rgb="FF000000"/>
            <rFont val="Tahoma"/>
            <family val="2"/>
            <charset val="1"/>
          </rPr>
          <t xml:space="preserve">Teléfono del Gestor comercial (activo o lote)</t>
        </r>
      </text>
      <mc:AlternateContent>
        <mc:Choice Requires="v2">
          <commentPr autoFill="true" autoScale="false" colHidden="false" locked="false" rowHidden="false" textHAlign="justify" textVAlign="top">
            <anchor moveWithCells="false" sizeWithCells="false">
              <xdr:from>
                <xdr:col>11</xdr:col>
                <xdr:colOff>72</xdr:colOff>
                <xdr:row>59</xdr:row>
                <xdr:rowOff>6</xdr:rowOff>
              </xdr:from>
              <xdr:to>
                <xdr:col>13</xdr:col>
                <xdr:colOff>50</xdr:colOff>
                <xdr:row>65</xdr:row>
                <xdr:rowOff>4</xdr:rowOff>
              </xdr:to>
            </anchor>
          </commentPr>
        </mc:Choice>
        <mc:Fallback/>
      </mc:AlternateContent>
    </comment>
    <comment ref="J62" authorId="0">
      <text>
        <r>
          <rPr>
            <sz val="11"/>
            <color rgb="FF000000"/>
            <rFont val="Calibri"/>
            <family val="2"/>
            <charset val="1"/>
          </rPr>
          <t xml:space="preserve">Juan Francisco Poyatos Perez:
</t>
        </r>
        <r>
          <rPr>
            <sz val="9"/>
            <color rgb="FF000000"/>
            <rFont val="Tahoma"/>
            <family val="2"/>
            <charset val="1"/>
          </rPr>
          <t xml:space="preserve">email del Gestor comercial (activo o lote)</t>
        </r>
      </text>
      <mc:AlternateContent>
        <mc:Choice Requires="v2">
          <commentPr autoFill="true" autoScale="false" colHidden="false" locked="false" rowHidden="false" textHAlign="justify" textVAlign="top">
            <anchor moveWithCells="false" sizeWithCells="false">
              <xdr:from>
                <xdr:col>11</xdr:col>
                <xdr:colOff>72</xdr:colOff>
                <xdr:row>60</xdr:row>
                <xdr:rowOff>6</xdr:rowOff>
              </xdr:from>
              <xdr:to>
                <xdr:col>13</xdr:col>
                <xdr:colOff>50</xdr:colOff>
                <xdr:row>66</xdr:row>
                <xdr:rowOff>4</xdr:rowOff>
              </xdr:to>
            </anchor>
          </commentPr>
        </mc:Choice>
        <mc:Fallback/>
      </mc:AlternateContent>
    </comment>
    <comment ref="J63" authorId="0">
      <text>
        <r>
          <rPr>
            <sz val="11"/>
            <color rgb="FF000000"/>
            <rFont val="Calibri"/>
            <family val="2"/>
            <charset val="1"/>
          </rPr>
          <t xml:space="preserve">Juan Francisco Poyatos Perez:
</t>
        </r>
        <r>
          <rPr>
            <sz val="9"/>
            <color rgb="FF000000"/>
            <rFont val="Tahoma"/>
            <family val="2"/>
            <charset val="1"/>
          </rPr>
          <t xml:space="preserve">Nombre del prescriptor</t>
        </r>
      </text>
      <mc:AlternateContent>
        <mc:Choice Requires="v2">
          <commentPr autoFill="true" autoScale="false" colHidden="false" locked="false" rowHidden="false" textHAlign="justify" textVAlign="top">
            <anchor moveWithCells="false" sizeWithCells="false">
              <xdr:from>
                <xdr:col>11</xdr:col>
                <xdr:colOff>72</xdr:colOff>
                <xdr:row>61</xdr:row>
                <xdr:rowOff>6</xdr:rowOff>
              </xdr:from>
              <xdr:to>
                <xdr:col>13</xdr:col>
                <xdr:colOff>50</xdr:colOff>
                <xdr:row>67</xdr:row>
                <xdr:rowOff>4</xdr:rowOff>
              </xdr:to>
            </anchor>
          </commentPr>
        </mc:Choice>
        <mc:Fallback/>
      </mc:AlternateContent>
    </comment>
    <comment ref="J64" authorId="0">
      <text>
        <r>
          <rPr>
            <sz val="11"/>
            <color rgb="FF000000"/>
            <rFont val="Calibri"/>
            <family val="2"/>
            <charset val="1"/>
          </rPr>
          <t xml:space="preserve">Juan Francisco Poyatos Perez:
</t>
        </r>
        <r>
          <rPr>
            <sz val="9"/>
            <color rgb="FF000000"/>
            <rFont val="Tahoma"/>
            <family val="2"/>
            <charset val="1"/>
          </rPr>
          <t xml:space="preserve">teléfono del prescriptor</t>
        </r>
      </text>
      <mc:AlternateContent>
        <mc:Choice Requires="v2">
          <commentPr autoFill="true" autoScale="false" colHidden="false" locked="false" rowHidden="false" textHAlign="justify" textVAlign="top">
            <anchor moveWithCells="false" sizeWithCells="false">
              <xdr:from>
                <xdr:col>11</xdr:col>
                <xdr:colOff>72</xdr:colOff>
                <xdr:row>62</xdr:row>
                <xdr:rowOff>6</xdr:rowOff>
              </xdr:from>
              <xdr:to>
                <xdr:col>13</xdr:col>
                <xdr:colOff>50</xdr:colOff>
                <xdr:row>68</xdr:row>
                <xdr:rowOff>2</xdr:rowOff>
              </xdr:to>
            </anchor>
          </commentPr>
        </mc:Choice>
        <mc:Fallback/>
      </mc:AlternateContent>
    </comment>
    <comment ref="J65" authorId="0">
      <text>
        <r>
          <rPr>
            <sz val="11"/>
            <color rgb="FF000000"/>
            <rFont val="Calibri"/>
            <family val="2"/>
            <charset val="1"/>
          </rPr>
          <t xml:space="preserve">Juan Francisco Poyatos Perez:
</t>
        </r>
        <r>
          <rPr>
            <sz val="9"/>
            <color rgb="FF000000"/>
            <rFont val="Tahoma"/>
            <family val="2"/>
            <charset val="1"/>
          </rPr>
          <t xml:space="preserve">email del prescriptor</t>
        </r>
      </text>
      <mc:AlternateContent>
        <mc:Choice Requires="v2">
          <commentPr autoFill="true" autoScale="false" colHidden="false" locked="false" rowHidden="false" textHAlign="justify" textVAlign="top">
            <anchor moveWithCells="false" sizeWithCells="false">
              <xdr:from>
                <xdr:col>11</xdr:col>
                <xdr:colOff>72</xdr:colOff>
                <xdr:row>63</xdr:row>
                <xdr:rowOff>6</xdr:rowOff>
              </xdr:from>
              <xdr:to>
                <xdr:col>13</xdr:col>
                <xdr:colOff>50</xdr:colOff>
                <xdr:row>69</xdr:row>
                <xdr:rowOff>2</xdr:rowOff>
              </xdr:to>
            </anchor>
          </commentPr>
        </mc:Choice>
        <mc:Fallback/>
      </mc:AlternateContent>
    </comment>
    <comment ref="K2" authorId="0">
      <text>
        <r>
          <rPr>
            <sz val="11"/>
            <color rgb="FF000000"/>
            <rFont val="Calibri"/>
            <family val="2"/>
            <charset val="1"/>
          </rPr>
          <t xml:space="preserve">Juan Francisco Poyatos Perez:
</t>
        </r>
        <r>
          <rPr>
            <sz val="9"/>
            <color rgb="FF000000"/>
            <rFont val="Tahoma"/>
            <family val="2"/>
            <charset val="1"/>
          </rPr>
          <t xml:space="preserve">ID Oferta REM</t>
        </r>
      </text>
      <mc:AlternateContent>
        <mc:Choice Requires="v2">
          <commentPr autoFill="true" autoScale="false" colHidden="false" locked="false" rowHidden="false" textHAlign="justify" textVAlign="top">
            <anchor moveWithCells="false" sizeWithCells="false">
              <xdr:from>
                <xdr:col>11</xdr:col>
                <xdr:colOff>74</xdr:colOff>
                <xdr:row>0</xdr:row>
                <xdr:rowOff>12</xdr:rowOff>
              </xdr:from>
              <xdr:to>
                <xdr:col>13</xdr:col>
                <xdr:colOff>54</xdr:colOff>
                <xdr:row>4</xdr:row>
                <xdr:rowOff>18</xdr:rowOff>
              </xdr:to>
            </anchor>
          </commentPr>
        </mc:Choice>
        <mc:Fallback/>
      </mc:AlternateContent>
    </comment>
    <comment ref="K3" authorId="0">
      <text>
        <r>
          <rPr>
            <sz val="11"/>
            <color rgb="FF000000"/>
            <rFont val="Calibri"/>
            <family val="2"/>
            <charset val="1"/>
          </rPr>
          <t xml:space="preserve">Juan Francisco Poyatos Perez:
</t>
        </r>
        <r>
          <rPr>
            <sz val="9"/>
            <color rgb="FF000000"/>
            <rFont val="Tahoma"/>
            <family val="2"/>
            <charset val="1"/>
          </rPr>
          <t xml:space="preserve">Se pondrá la Dirección comercial mayoritaria de los activos de la oferta, si hay igualdad se pondrá la del primer activo</t>
        </r>
      </text>
      <mc:AlternateContent>
        <mc:Choice Requires="v2">
          <commentPr autoFill="true" autoScale="false" colHidden="false" locked="false" rowHidden="false" textHAlign="justify" textVAlign="top">
            <anchor moveWithCells="false" sizeWithCells="false">
              <xdr:from>
                <xdr:col>11</xdr:col>
                <xdr:colOff>74</xdr:colOff>
                <xdr:row>1</xdr:row>
                <xdr:rowOff>12</xdr:rowOff>
              </xdr:from>
              <xdr:to>
                <xdr:col>13</xdr:col>
                <xdr:colOff>52</xdr:colOff>
                <xdr:row>7</xdr:row>
                <xdr:rowOff>3</xdr:rowOff>
              </xdr:to>
            </anchor>
          </commentPr>
        </mc:Choice>
        <mc:Fallback/>
      </mc:AlternateContent>
    </comment>
    <comment ref="K4" authorId="0">
      <text>
        <r>
          <rPr>
            <sz val="11"/>
            <color rgb="FF000000"/>
            <rFont val="Calibri"/>
            <family val="2"/>
            <charset val="1"/>
          </rPr>
          <t xml:space="preserve">Juan Francisco Poyatos Perez:
</t>
        </r>
        <r>
          <rPr>
            <sz val="9"/>
            <color rgb="FF000000"/>
            <rFont val="Tahoma"/>
            <family val="2"/>
            <charset val="1"/>
          </rPr>
          <t xml:space="preserve">Fecha de alta de la oferta en REM</t>
        </r>
      </text>
      <mc:AlternateContent>
        <mc:Choice Requires="v2">
          <commentPr autoFill="true" autoScale="false" colHidden="false" locked="false" rowHidden="false" textHAlign="justify" textVAlign="top">
            <anchor moveWithCells="false" sizeWithCells="false">
              <xdr:from>
                <xdr:col>11</xdr:col>
                <xdr:colOff>74</xdr:colOff>
                <xdr:row>2</xdr:row>
                <xdr:rowOff>12</xdr:rowOff>
              </xdr:from>
              <xdr:to>
                <xdr:col>13</xdr:col>
                <xdr:colOff>52</xdr:colOff>
                <xdr:row>6</xdr:row>
                <xdr:rowOff>16</xdr:rowOff>
              </xdr:to>
            </anchor>
          </commentPr>
        </mc:Choice>
        <mc:Fallback/>
      </mc:AlternateContent>
    </comment>
    <comment ref="K5" authorId="0">
      <text>
        <r>
          <rPr>
            <sz val="11"/>
            <color rgb="FF000000"/>
            <rFont val="Calibri"/>
            <family val="2"/>
            <charset val="1"/>
          </rPr>
          <t xml:space="preserve">Juan Francisco Poyatos Perez:
</t>
        </r>
        <r>
          <rPr>
            <sz val="9"/>
            <color rgb="FF000000"/>
            <rFont val="Tahoma"/>
            <family val="2"/>
            <charset val="1"/>
          </rPr>
          <t xml:space="preserve">Vacío, se rellena a mano por GM</t>
        </r>
      </text>
      <mc:AlternateContent>
        <mc:Choice Requires="v2">
          <commentPr autoFill="true" autoScale="false" colHidden="false" locked="false" rowHidden="false" textHAlign="justify" textVAlign="top">
            <anchor moveWithCells="false" sizeWithCells="false">
              <xdr:from>
                <xdr:col>11</xdr:col>
                <xdr:colOff>74</xdr:colOff>
                <xdr:row>3</xdr:row>
                <xdr:rowOff>12</xdr:rowOff>
              </xdr:from>
              <xdr:to>
                <xdr:col>13</xdr:col>
                <xdr:colOff>52</xdr:colOff>
                <xdr:row>7</xdr:row>
                <xdr:rowOff>14</xdr:rowOff>
              </xdr:to>
            </anchor>
          </commentPr>
        </mc:Choice>
        <mc:Fallback/>
      </mc:AlternateContent>
    </comment>
    <comment ref="K6" authorId="0">
      <text>
        <r>
          <rPr>
            <sz val="11"/>
            <color rgb="FF000000"/>
            <rFont val="Calibri"/>
            <family val="2"/>
            <charset val="1"/>
          </rPr>
          <t xml:space="preserve">Juan Francisco Poyatos Perez:
</t>
        </r>
        <r>
          <rPr>
            <sz val="9"/>
            <color rgb="FF000000"/>
            <rFont val="Tahoma"/>
            <family val="2"/>
            <charset val="1"/>
          </rPr>
          <t xml:space="preserve">Vacío, se rellena a mano por GM</t>
        </r>
      </text>
      <mc:AlternateContent>
        <mc:Choice Requires="v2">
          <commentPr autoFill="true" autoScale="false" colHidden="false" locked="false" rowHidden="false" textHAlign="justify" textVAlign="top">
            <anchor moveWithCells="false" sizeWithCells="false">
              <xdr:from>
                <xdr:col>11</xdr:col>
                <xdr:colOff>74</xdr:colOff>
                <xdr:row>4</xdr:row>
                <xdr:rowOff>12</xdr:rowOff>
              </xdr:from>
              <xdr:to>
                <xdr:col>13</xdr:col>
                <xdr:colOff>52</xdr:colOff>
                <xdr:row>9</xdr:row>
                <xdr:rowOff>4</xdr:rowOff>
              </xdr:to>
            </anchor>
          </commentPr>
        </mc:Choice>
        <mc:Fallback/>
      </mc:AlternateContent>
    </comment>
    <comment ref="K32" authorId="0">
      <text>
        <r>
          <rPr>
            <sz val="11"/>
            <color rgb="FF000000"/>
            <rFont val="Calibri"/>
            <family val="2"/>
            <charset val="1"/>
          </rPr>
          <t xml:space="preserve">Juan Francisco Poyatos Perez:
</t>
        </r>
        <r>
          <rPr>
            <sz val="9"/>
            <color rgb="FF000000"/>
            <rFont val="Tahoma"/>
            <family val="2"/>
            <charset val="1"/>
          </rPr>
          <t xml:space="preserve">NO: Comité BBVA; SI: Comité HAYA</t>
        </r>
      </text>
      <mc:AlternateContent>
        <mc:Choice Requires="v2">
          <commentPr autoFill="true" autoScale="false" colHidden="false" locked="false" rowHidden="false" textHAlign="justify" textVAlign="top">
            <anchor moveWithCells="false" sizeWithCells="false">
              <xdr:from>
                <xdr:col>11</xdr:col>
                <xdr:colOff>10</xdr:colOff>
                <xdr:row>30</xdr:row>
                <xdr:rowOff>12</xdr:rowOff>
              </xdr:from>
              <xdr:to>
                <xdr:col>12</xdr:col>
                <xdr:colOff>68</xdr:colOff>
                <xdr:row>34</xdr:row>
                <xdr:rowOff>18</xdr:rowOff>
              </xdr:to>
            </anchor>
          </commentPr>
        </mc:Choice>
        <mc:Fallback/>
      </mc:AlternateContent>
    </comment>
    <comment ref="K49" authorId="0">
      <text>
        <r>
          <rPr>
            <sz val="11"/>
            <color rgb="FF000000"/>
            <rFont val="Calibri"/>
            <family val="2"/>
            <charset val="1"/>
          </rPr>
          <t xml:space="preserve">Juan Francisco Poyatos Perez:
</t>
        </r>
        <r>
          <rPr>
            <sz val="9"/>
            <color rgb="FF000000"/>
            <rFont val="Tahoma"/>
            <family val="2"/>
            <charset val="1"/>
          </rPr>
          <t xml:space="preserve">SOLO se informa en activos únicos o lotes restringido</t>
        </r>
      </text>
      <mc:AlternateContent>
        <mc:Choice Requires="v2">
          <commentPr autoFill="true" autoScale="false" colHidden="false" locked="false" rowHidden="false" textHAlign="justify" textVAlign="top">
            <anchor moveWithCells="false" sizeWithCells="false">
              <xdr:from>
                <xdr:col>10</xdr:col>
                <xdr:colOff>72</xdr:colOff>
                <xdr:row>47</xdr:row>
                <xdr:rowOff>20</xdr:rowOff>
              </xdr:from>
              <xdr:to>
                <xdr:col>12</xdr:col>
                <xdr:colOff>50</xdr:colOff>
                <xdr:row>52</xdr:row>
                <xdr:rowOff>10</xdr:rowOff>
              </xdr:to>
            </anchor>
          </commentPr>
        </mc:Choice>
        <mc:Fallback/>
      </mc:AlternateContent>
    </comment>
    <comment ref="L32" authorId="0">
      <text>
        <r>
          <rPr>
            <sz val="11"/>
            <color rgb="FF000000"/>
            <rFont val="Calibri"/>
            <family val="2"/>
            <charset val="1"/>
          </rPr>
          <t xml:space="preserve">Juan Francisco Poyatos Perez:
</t>
        </r>
        <r>
          <rPr>
            <sz val="9"/>
            <color rgb="FF000000"/>
            <rFont val="Tahoma"/>
            <family val="2"/>
            <charset val="1"/>
          </rPr>
          <t xml:space="preserve">Los valores posibles son:
 .- 5 %
.- 10 %
según lo especificado en el cálculo del comité que sanciona la oferta, SOLO saldrá si el campo Delegada = No </t>
        </r>
      </text>
      <mc:AlternateContent>
        <mc:Choice Requires="v2">
          <commentPr autoFill="true" autoScale="false" colHidden="false" locked="false" rowHidden="false" textHAlign="justify" textVAlign="top">
            <anchor moveWithCells="false" sizeWithCells="false">
              <xdr:from>
                <xdr:col>12</xdr:col>
                <xdr:colOff>10</xdr:colOff>
                <xdr:row>30</xdr:row>
                <xdr:rowOff>12</xdr:rowOff>
              </xdr:from>
              <xdr:to>
                <xdr:col>14</xdr:col>
                <xdr:colOff>54</xdr:colOff>
                <xdr:row>36</xdr:row>
                <xdr:rowOff>20</xdr:rowOff>
              </xdr:to>
            </anchor>
          </commentPr>
        </mc:Choice>
        <mc:Fallback/>
      </mc:AlternateContent>
    </comment>
    <comment ref="L49" authorId="0">
      <text>
        <r>
          <rPr>
            <sz val="11"/>
            <color rgb="FF000000"/>
            <rFont val="Calibri"/>
            <family val="2"/>
            <charset val="1"/>
          </rPr>
          <t xml:space="preserve">Juan Francisco Poyatos Perez:
</t>
        </r>
        <r>
          <rPr>
            <sz val="9"/>
            <color rgb="FF000000"/>
            <rFont val="Tahoma"/>
            <family val="2"/>
            <charset val="1"/>
          </rPr>
          <t xml:space="preserve">Fecha del día - Fecha último precio aprobado SOLO se informa en activos únicos o lotes restringido</t>
        </r>
      </text>
      <mc:AlternateContent>
        <mc:Choice Requires="v2">
          <commentPr autoFill="true" autoScale="false" colHidden="false" locked="false" rowHidden="false" textHAlign="justify" textVAlign="top">
            <anchor moveWithCells="false" sizeWithCells="false">
              <xdr:from>
                <xdr:col>11</xdr:col>
                <xdr:colOff>72</xdr:colOff>
                <xdr:row>47</xdr:row>
                <xdr:rowOff>20</xdr:rowOff>
              </xdr:from>
              <xdr:to>
                <xdr:col>13</xdr:col>
                <xdr:colOff>50</xdr:colOff>
                <xdr:row>53</xdr:row>
                <xdr:rowOff>5</xdr:rowOff>
              </xdr:to>
            </anchor>
          </commentPr>
        </mc:Choice>
        <mc:Fallback/>
      </mc:AlternateContent>
    </comment>
  </commentList>
</comments>
</file>

<file path=xl/comments2.xml><?xml version="1.0" encoding="utf-8"?>
<comments xmlns="http://schemas.openxmlformats.org/spreadsheetml/2006/main" xmlns:mc="http://schemas.openxmlformats.org/markup-compatibility/2006" xmlns:xdr="http://schemas.openxmlformats.org/drawingml/2006/spreadsheetDrawing" xmlns:v2="http://schemas.openxmlformats.org/spreadsheetml/2006/main/v2" mc:Ignorable="v2">
  <authors>
    <author> </author>
  </authors>
  <commentList>
    <comment ref="B5" authorId="0">
      <text>
        <r>
          <rPr>
            <sz val="11"/>
            <color rgb="FF000000"/>
            <rFont val="Calibri"/>
            <family val="2"/>
            <charset val="1"/>
          </rPr>
          <t xml:space="preserve">Juan Francisco Poyatos Perez:
</t>
        </r>
        <r>
          <rPr>
            <sz val="9"/>
            <color rgb="FF000000"/>
            <rFont val="Tahoma"/>
            <family val="2"/>
            <charset val="1"/>
          </rPr>
          <t xml:space="preserve">Saldrá una línea por activo de la oferta</t>
        </r>
      </text>
      <mc:AlternateContent>
        <mc:Choice Requires="v2">
          <commentPr autoFill="true" autoScale="false" colHidden="false" locked="false" rowHidden="false" textHAlign="justify" textVAlign="top">
            <anchor moveWithCells="false" sizeWithCells="false">
              <xdr:from>
                <xdr:col>2</xdr:col>
                <xdr:colOff>10</xdr:colOff>
                <xdr:row>3</xdr:row>
                <xdr:rowOff>12</xdr:rowOff>
              </xdr:from>
              <xdr:to>
                <xdr:col>3</xdr:col>
                <xdr:colOff>54</xdr:colOff>
                <xdr:row>7</xdr:row>
                <xdr:rowOff>6</xdr:rowOff>
              </xdr:to>
            </anchor>
          </commentPr>
        </mc:Choice>
        <mc:Fallback/>
      </mc:AlternateContent>
    </comment>
    <comment ref="B7" authorId="0">
      <text>
        <r>
          <rPr>
            <sz val="11"/>
            <color rgb="FF000000"/>
            <rFont val="Calibri"/>
            <family val="2"/>
            <charset val="1"/>
          </rPr>
          <t xml:space="preserve">Juan Francisco Poyatos Perez:
</t>
        </r>
        <r>
          <rPr>
            <sz val="9"/>
            <color rgb="FF000000"/>
            <rFont val="Tahoma"/>
            <family val="2"/>
            <charset val="1"/>
          </rPr>
          <t xml:space="preserve">ID HAYA</t>
        </r>
      </text>
      <mc:AlternateContent>
        <mc:Choice Requires="v2">
          <commentPr autoFill="true" autoScale="false" colHidden="false" locked="false" rowHidden="false" textHAlign="justify" textVAlign="top">
            <anchor moveWithCells="false" sizeWithCells="false">
              <xdr:from>
                <xdr:col>2</xdr:col>
                <xdr:colOff>10</xdr:colOff>
                <xdr:row>5</xdr:row>
                <xdr:rowOff>12</xdr:rowOff>
              </xdr:from>
              <xdr:to>
                <xdr:col>3</xdr:col>
                <xdr:colOff>54</xdr:colOff>
                <xdr:row>9</xdr:row>
                <xdr:rowOff>2</xdr:rowOff>
              </xdr:to>
            </anchor>
          </commentPr>
        </mc:Choice>
        <mc:Fallback/>
      </mc:AlternateContent>
    </comment>
    <comment ref="D7" authorId="0">
      <text>
        <r>
          <rPr>
            <sz val="11"/>
            <color rgb="FF000000"/>
            <rFont val="Calibri"/>
            <family val="2"/>
            <charset val="1"/>
          </rPr>
          <t xml:space="preserve">Juan Francisco Poyatos Perez:
</t>
        </r>
        <r>
          <rPr>
            <sz val="9"/>
            <color rgb="FF000000"/>
            <rFont val="Tahoma"/>
            <family val="2"/>
            <charset val="1"/>
          </rPr>
          <t xml:space="preserve">Si/No, indicará si el activo tiene un Garaje anejo, SOLO aplicable a las viviendas</t>
        </r>
      </text>
      <mc:AlternateContent>
        <mc:Choice Requires="v2">
          <commentPr autoFill="true" autoScale="false" colHidden="false" locked="false" rowHidden="false" textHAlign="justify" textVAlign="top">
            <anchor moveWithCells="false" sizeWithCells="false">
              <xdr:from>
                <xdr:col>3</xdr:col>
                <xdr:colOff>48</xdr:colOff>
                <xdr:row>5</xdr:row>
                <xdr:rowOff>12</xdr:rowOff>
              </xdr:from>
              <xdr:to>
                <xdr:col>5</xdr:col>
                <xdr:colOff>56</xdr:colOff>
                <xdr:row>9</xdr:row>
                <xdr:rowOff>17</xdr:rowOff>
              </xdr:to>
            </anchor>
          </commentPr>
        </mc:Choice>
        <mc:Fallback/>
      </mc:AlternateContent>
    </comment>
    <comment ref="E7" authorId="0">
      <text>
        <r>
          <rPr>
            <sz val="11"/>
            <color rgb="FF000000"/>
            <rFont val="Calibri"/>
            <family val="2"/>
            <charset val="1"/>
          </rPr>
          <t xml:space="preserve">Juan Francisco Poyatos Perez:
</t>
        </r>
        <r>
          <rPr>
            <sz val="9"/>
            <color rgb="FF000000"/>
            <rFont val="Tahoma"/>
            <family val="2"/>
            <charset val="1"/>
          </rPr>
          <t xml:space="preserve">Si/No, indicará si el activo tiene un Trastero anejo, SOLO aplicable a las viviendas</t>
        </r>
      </text>
      <mc:AlternateContent>
        <mc:Choice Requires="v2">
          <commentPr autoFill="true" autoScale="false" colHidden="false" locked="false" rowHidden="false" textHAlign="justify" textVAlign="top">
            <anchor moveWithCells="false" sizeWithCells="false">
              <xdr:from>
                <xdr:col>4</xdr:col>
                <xdr:colOff>48</xdr:colOff>
                <xdr:row>5</xdr:row>
                <xdr:rowOff>12</xdr:rowOff>
              </xdr:from>
              <xdr:to>
                <xdr:col>6</xdr:col>
                <xdr:colOff>30</xdr:colOff>
                <xdr:row>9</xdr:row>
                <xdr:rowOff>17</xdr:rowOff>
              </xdr:to>
            </anchor>
          </commentPr>
        </mc:Choice>
        <mc:Fallback/>
      </mc:AlternateContent>
    </comment>
    <comment ref="L7" authorId="0">
      <text>
        <r>
          <rPr>
            <sz val="11"/>
            <color rgb="FF000000"/>
            <rFont val="Calibri"/>
            <family val="2"/>
            <charset val="1"/>
          </rPr>
          <t xml:space="preserve">Juan Francisco Poyatos Perez:
</t>
        </r>
        <r>
          <rPr>
            <sz val="9"/>
            <color rgb="FF000000"/>
            <rFont val="Tahoma"/>
            <family val="2"/>
            <charset val="1"/>
          </rPr>
          <t xml:space="preserve">Superficio construida</t>
        </r>
      </text>
      <mc:AlternateContent>
        <mc:Choice Requires="v2">
          <commentPr autoFill="true" autoScale="false" colHidden="false" locked="false" rowHidden="false" textHAlign="justify" textVAlign="top">
            <anchor moveWithCells="false" sizeWithCells="false">
              <xdr:from>
                <xdr:col>11</xdr:col>
                <xdr:colOff>42</xdr:colOff>
                <xdr:row>5</xdr:row>
                <xdr:rowOff>12</xdr:rowOff>
              </xdr:from>
              <xdr:to>
                <xdr:col>13</xdr:col>
                <xdr:colOff>22</xdr:colOff>
                <xdr:row>9</xdr:row>
                <xdr:rowOff>2</xdr:rowOff>
              </xdr:to>
            </anchor>
          </commentPr>
        </mc:Choice>
        <mc:Fallback/>
      </mc:AlternateContent>
    </comment>
    <comment ref="T7" authorId="0">
      <text>
        <r>
          <rPr>
            <sz val="11"/>
            <color rgb="FF000000"/>
            <rFont val="Calibri"/>
            <family val="2"/>
            <charset val="1"/>
          </rPr>
          <t xml:space="preserve">Juan Francisco Poyatos Perez:
</t>
        </r>
        <r>
          <rPr>
            <sz val="9"/>
            <color rgb="FF000000"/>
            <rFont val="Tahoma"/>
            <family val="2"/>
            <charset val="1"/>
          </rPr>
          <t xml:space="preserve">Precio aprobado</t>
        </r>
      </text>
      <mc:AlternateContent>
        <mc:Choice Requires="v2">
          <commentPr autoFill="true" autoScale="false" colHidden="false" locked="false" rowHidden="false" textHAlign="justify" textVAlign="top">
            <anchor moveWithCells="false" sizeWithCells="false">
              <xdr:from>
                <xdr:col>19</xdr:col>
                <xdr:colOff>42</xdr:colOff>
                <xdr:row>5</xdr:row>
                <xdr:rowOff>12</xdr:rowOff>
              </xdr:from>
              <xdr:to>
                <xdr:col>21</xdr:col>
                <xdr:colOff>18</xdr:colOff>
                <xdr:row>11</xdr:row>
                <xdr:rowOff>2</xdr:rowOff>
              </xdr:to>
            </anchor>
          </commentPr>
        </mc:Choice>
        <mc:Fallback/>
      </mc:AlternateContent>
    </comment>
    <comment ref="AB7" authorId="0">
      <text>
        <r>
          <rPr>
            <sz val="11"/>
            <color rgb="FF000000"/>
            <rFont val="Calibri"/>
            <family val="2"/>
            <charset val="1"/>
          </rPr>
          <t xml:space="preserve">Juan Francisco Poyatos Perez:
</t>
        </r>
        <r>
          <rPr>
            <sz val="9"/>
            <color rgb="FF000000"/>
            <rFont val="Tahoma"/>
            <family val="2"/>
            <charset val="1"/>
          </rPr>
          <t xml:space="preserve">Campo calculado, ver fórmula en la cuadrícula
</t>
        </r>
      </text>
      <mc:AlternateContent>
        <mc:Choice Requires="v2">
          <commentPr autoFill="true" autoScale="false" colHidden="false" locked="false" rowHidden="false" textHAlign="justify" textVAlign="top">
            <anchor moveWithCells="false" sizeWithCells="false">
              <xdr:from>
                <xdr:col>27</xdr:col>
                <xdr:colOff>72</xdr:colOff>
                <xdr:row>5</xdr:row>
                <xdr:rowOff>12</xdr:rowOff>
              </xdr:from>
              <xdr:to>
                <xdr:col>29</xdr:col>
                <xdr:colOff>32</xdr:colOff>
                <xdr:row>9</xdr:row>
                <xdr:rowOff>4</xdr:rowOff>
              </xdr:to>
            </anchor>
          </commentPr>
        </mc:Choice>
        <mc:Fallback/>
      </mc:AlternateContent>
    </comment>
    <comment ref="AF7" authorId="0">
      <text>
        <r>
          <rPr>
            <sz val="11"/>
            <color rgb="FF000000"/>
            <rFont val="Calibri"/>
            <family val="2"/>
            <charset val="1"/>
          </rPr>
          <t xml:space="preserve">Juan Francisco Poyatos Perez:
</t>
        </r>
        <r>
          <rPr>
            <sz val="9"/>
            <color rgb="FF000000"/>
            <rFont val="Tahoma"/>
            <family val="2"/>
            <charset val="1"/>
          </rPr>
          <t xml:space="preserve">Campo calculado, ver fórmula en la cuadrícula</t>
        </r>
      </text>
      <mc:AlternateContent>
        <mc:Choice Requires="v2">
          <commentPr autoFill="true" autoScale="false" colHidden="false" locked="false" rowHidden="false" textHAlign="justify" textVAlign="top">
            <anchor moveWithCells="false" sizeWithCells="false">
              <xdr:from>
                <xdr:col>31</xdr:col>
                <xdr:colOff>72</xdr:colOff>
                <xdr:row>5</xdr:row>
                <xdr:rowOff>12</xdr:rowOff>
              </xdr:from>
              <xdr:to>
                <xdr:col>33</xdr:col>
                <xdr:colOff>12</xdr:colOff>
                <xdr:row>9</xdr:row>
                <xdr:rowOff>4</xdr:rowOff>
              </xdr:to>
            </anchor>
          </commentPr>
        </mc:Choice>
        <mc:Fallback/>
      </mc:AlternateContent>
    </comment>
    <comment ref="AH7" authorId="0">
      <text>
        <r>
          <rPr>
            <sz val="11"/>
            <color rgb="FF000000"/>
            <rFont val="Calibri"/>
            <family val="2"/>
            <charset val="1"/>
          </rPr>
          <t xml:space="preserve">Juan Francisco Poyatos Perez:
</t>
        </r>
        <r>
          <rPr>
            <sz val="9"/>
            <color rgb="FF000000"/>
            <rFont val="Tahoma"/>
            <family val="2"/>
            <charset val="1"/>
          </rPr>
          <t xml:space="preserve">ID BBVA</t>
        </r>
      </text>
      <mc:AlternateContent>
        <mc:Choice Requires="v2">
          <commentPr autoFill="true" autoScale="false" colHidden="false" locked="false" rowHidden="false" textHAlign="justify" textVAlign="top">
            <anchor moveWithCells="false" sizeWithCells="false">
              <xdr:from>
                <xdr:col>33</xdr:col>
                <xdr:colOff>42</xdr:colOff>
                <xdr:row>5</xdr:row>
                <xdr:rowOff>12</xdr:rowOff>
              </xdr:from>
              <xdr:to>
                <xdr:col>34</xdr:col>
                <xdr:colOff>52</xdr:colOff>
                <xdr:row>9</xdr:row>
                <xdr:rowOff>2</xdr:rowOff>
              </xdr:to>
            </anchor>
          </commentPr>
        </mc:Choice>
        <mc:Fallback/>
      </mc:AlternateContent>
    </comment>
  </commentList>
</comments>
</file>

<file path=xl/comments3.xml><?xml version="1.0" encoding="utf-8"?>
<comments xmlns="http://schemas.openxmlformats.org/spreadsheetml/2006/main" xmlns:mc="http://schemas.openxmlformats.org/markup-compatibility/2006" xmlns:xdr="http://schemas.openxmlformats.org/drawingml/2006/spreadsheetDrawing" xmlns:v2="http://schemas.openxmlformats.org/spreadsheetml/2006/main/v2" mc:Ignorable="v2">
  <authors>
    <author> </author>
  </authors>
  <commentList>
    <comment ref="D7" authorId="0">
      <text>
        <r>
          <rPr>
            <sz val="11"/>
            <color rgb="FF000000"/>
            <rFont val="Calibri"/>
            <family val="2"/>
            <charset val="1"/>
          </rPr>
          <t xml:space="preserve">Juan Francisco Poyatos Perez:
</t>
        </r>
        <r>
          <rPr>
            <sz val="9"/>
            <color rgb="FF000000"/>
            <rFont val="Tahoma"/>
            <family val="2"/>
            <charset val="1"/>
          </rPr>
          <t xml:space="preserve">Si/No, indicará si el activo tiene un Garaje anejo, SOLO aplicable a las viviendas</t>
        </r>
      </text>
      <mc:AlternateContent>
        <mc:Choice Requires="v2">
          <commentPr autoFill="true" autoScale="false" colHidden="false" locked="false" rowHidden="false" textHAlign="justify" textVAlign="top">
            <anchor moveWithCells="false" sizeWithCells="false">
              <xdr:from>
                <xdr:col>4</xdr:col>
                <xdr:colOff>10</xdr:colOff>
                <xdr:row>5</xdr:row>
                <xdr:rowOff>12</xdr:rowOff>
              </xdr:from>
              <xdr:to>
                <xdr:col>5</xdr:col>
                <xdr:colOff>68</xdr:colOff>
                <xdr:row>10</xdr:row>
                <xdr:rowOff>12</xdr:rowOff>
              </xdr:to>
            </anchor>
          </commentPr>
        </mc:Choice>
        <mc:Fallback/>
      </mc:AlternateContent>
    </comment>
    <comment ref="E7" authorId="0">
      <text>
        <r>
          <rPr>
            <sz val="11"/>
            <color rgb="FF000000"/>
            <rFont val="Calibri"/>
            <family val="2"/>
            <charset val="1"/>
          </rPr>
          <t xml:space="preserve">Juan Francisco Poyatos Perez:
</t>
        </r>
        <r>
          <rPr>
            <sz val="9"/>
            <color rgb="FF000000"/>
            <rFont val="Tahoma"/>
            <family val="2"/>
            <charset val="1"/>
          </rPr>
          <t xml:space="preserve">Si/No, indicará si el activo tiene un Trastero anejo, SOLO aplicable a las viviendas</t>
        </r>
      </text>
      <mc:AlternateContent>
        <mc:Choice Requires="v2">
          <commentPr autoFill="true" autoScale="false" colHidden="false" locked="false" rowHidden="false" textHAlign="justify" textVAlign="top">
            <anchor moveWithCells="false" sizeWithCells="false">
              <xdr:from>
                <xdr:col>5</xdr:col>
                <xdr:colOff>10</xdr:colOff>
                <xdr:row>5</xdr:row>
                <xdr:rowOff>12</xdr:rowOff>
              </xdr:from>
              <xdr:to>
                <xdr:col>6</xdr:col>
                <xdr:colOff>68</xdr:colOff>
                <xdr:row>10</xdr:row>
                <xdr:rowOff>12</xdr:rowOff>
              </xdr:to>
            </anchor>
          </commentPr>
        </mc:Choice>
        <mc:Fallback/>
      </mc:AlternateContent>
    </comment>
    <comment ref="I7" authorId="0">
      <text>
        <r>
          <rPr>
            <sz val="11"/>
            <color rgb="FF000000"/>
            <rFont val="Calibri"/>
            <family val="2"/>
            <charset val="1"/>
          </rPr>
          <t xml:space="preserve">Juan Francisco Poyatos Perez:
</t>
        </r>
        <r>
          <rPr>
            <sz val="9"/>
            <color rgb="FF000000"/>
            <rFont val="Tahoma"/>
            <family val="2"/>
            <charset val="1"/>
          </rPr>
          <t xml:space="preserve">Revisar si está en REM</t>
        </r>
      </text>
      <mc:AlternateContent>
        <mc:Choice Requires="v2">
          <commentPr autoFill="true" autoScale="false" colHidden="false" locked="false" rowHidden="false" textHAlign="justify" textVAlign="top">
            <anchor moveWithCells="false" sizeWithCells="false">
              <xdr:from>
                <xdr:col>9</xdr:col>
                <xdr:colOff>68</xdr:colOff>
                <xdr:row>5</xdr:row>
                <xdr:rowOff>12</xdr:rowOff>
              </xdr:from>
              <xdr:to>
                <xdr:col>11</xdr:col>
                <xdr:colOff>48</xdr:colOff>
                <xdr:row>9</xdr:row>
                <xdr:rowOff>15</xdr:rowOff>
              </xdr:to>
            </anchor>
          </commentPr>
        </mc:Choice>
        <mc:Fallback/>
      </mc:AlternateContent>
    </comment>
    <comment ref="O7" authorId="0">
      <text>
        <r>
          <rPr>
            <sz val="11"/>
            <color rgb="FF000000"/>
            <rFont val="Calibri"/>
            <family val="2"/>
            <charset val="1"/>
          </rPr>
          <t xml:space="preserve">Juan Francisco Poyatos Perez:
</t>
        </r>
        <r>
          <rPr>
            <sz val="9"/>
            <color rgb="FF000000"/>
            <rFont val="Tahoma"/>
            <family val="2"/>
            <charset val="1"/>
          </rPr>
          <t xml:space="preserve">Colectivo arrendamiento social, ver patrimonio</t>
        </r>
      </text>
      <mc:AlternateContent>
        <mc:Choice Requires="v2">
          <commentPr autoFill="true" autoScale="false" colHidden="false" locked="false" rowHidden="false" textHAlign="justify" textVAlign="top">
            <anchor moveWithCells="false" sizeWithCells="false">
              <xdr:from>
                <xdr:col>15</xdr:col>
                <xdr:colOff>68</xdr:colOff>
                <xdr:row>5</xdr:row>
                <xdr:rowOff>12</xdr:rowOff>
              </xdr:from>
              <xdr:to>
                <xdr:col>17</xdr:col>
                <xdr:colOff>46</xdr:colOff>
                <xdr:row>9</xdr:row>
                <xdr:rowOff>15</xdr:rowOff>
              </xdr:to>
            </anchor>
          </commentPr>
        </mc:Choice>
        <mc:Fallback/>
      </mc:AlternateContent>
    </comment>
  </commentList>
</comments>
</file>

<file path=xl/comments4.xml><?xml version="1.0" encoding="utf-8"?>
<comments xmlns="http://schemas.openxmlformats.org/spreadsheetml/2006/main" xmlns:mc="http://schemas.openxmlformats.org/markup-compatibility/2006" xmlns:xdr="http://schemas.openxmlformats.org/drawingml/2006/spreadsheetDrawing" xmlns:v2="http://schemas.openxmlformats.org/spreadsheetml/2006/main/v2" mc:Ignorable="v2">
  <authors>
    <author> </author>
  </authors>
  <commentList>
    <comment ref="B5" authorId="0">
      <text>
        <r>
          <rPr>
            <sz val="11"/>
            <color rgb="FF000000"/>
            <rFont val="Calibri"/>
            <family val="2"/>
            <charset val="1"/>
          </rPr>
          <t xml:space="preserve">Juan Francisco Poyatos Perez:
</t>
        </r>
        <r>
          <rPr>
            <sz val="9"/>
            <color rgb="FF000000"/>
            <rFont val="Tahoma"/>
            <family val="2"/>
            <charset val="1"/>
          </rPr>
          <t xml:space="preserve">Listado de ofertas tramitadas, SOLO ofertas de activos únicos y lotes restringidos, apartado por activo y total por activo para ofertas de lote</t>
        </r>
      </text>
      <mc:AlternateContent>
        <mc:Choice Requires="v2">
          <commentPr autoFill="true" autoScale="false" colHidden="false" locked="false" rowHidden="false" textHAlign="justify" textVAlign="top">
            <anchor moveWithCells="false" sizeWithCells="false">
              <xdr:from>
                <xdr:col>12</xdr:col>
                <xdr:colOff>34</xdr:colOff>
                <xdr:row>3</xdr:row>
                <xdr:rowOff>18</xdr:rowOff>
              </xdr:from>
              <xdr:to>
                <xdr:col>14</xdr:col>
                <xdr:colOff>70</xdr:colOff>
                <xdr:row>8</xdr:row>
                <xdr:rowOff>4</xdr:rowOff>
              </xdr:to>
            </anchor>
          </commentPr>
        </mc:Choice>
        <mc:Fallback/>
      </mc:AlternateContent>
    </comment>
    <comment ref="K8" authorId="0">
      <text>
        <r>
          <rPr>
            <sz val="11"/>
            <color rgb="FF000000"/>
            <rFont val="Calibri"/>
            <family val="2"/>
            <charset val="1"/>
          </rPr>
          <t xml:space="preserve">Juan Francisco Poyatos Perez:
</t>
        </r>
        <r>
          <rPr>
            <sz val="9"/>
            <color rgb="FF000000"/>
            <rFont val="Tahoma"/>
            <family val="2"/>
            <charset val="1"/>
          </rPr>
          <t xml:space="preserve">A fecha de elevación de la oferta</t>
        </r>
      </text>
      <mc:AlternateContent>
        <mc:Choice Requires="v2">
          <commentPr autoFill="true" autoScale="false" colHidden="false" locked="false" rowHidden="false" textHAlign="justify" textVAlign="top">
            <anchor moveWithCells="false" sizeWithCells="false">
              <xdr:from>
                <xdr:col>9</xdr:col>
                <xdr:colOff>34</xdr:colOff>
                <xdr:row>6</xdr:row>
                <xdr:rowOff>12</xdr:rowOff>
              </xdr:from>
              <xdr:to>
                <xdr:col>11</xdr:col>
                <xdr:colOff>66</xdr:colOff>
                <xdr:row>7</xdr:row>
                <xdr:rowOff>60</xdr:rowOff>
              </xdr:to>
            </anchor>
          </commentPr>
        </mc:Choice>
        <mc:Fallback/>
      </mc:AlternateContent>
    </comment>
    <comment ref="K15" authorId="0">
      <text>
        <r>
          <rPr>
            <sz val="11"/>
            <color rgb="FF000000"/>
            <rFont val="Calibri"/>
            <family val="2"/>
            <charset val="1"/>
          </rPr>
          <t xml:space="preserve">Juan Francisco Poyatos Perez:
</t>
        </r>
        <r>
          <rPr>
            <sz val="9"/>
            <color rgb="FF000000"/>
            <rFont val="Tahoma"/>
            <family val="2"/>
            <charset val="1"/>
          </rPr>
          <t xml:space="preserve">A fecha de elevación de la oferta</t>
        </r>
      </text>
      <mc:AlternateContent>
        <mc:Choice Requires="v2">
          <commentPr autoFill="true" autoScale="false" colHidden="false" locked="false" rowHidden="false" textHAlign="justify" textVAlign="top">
            <anchor moveWithCells="false" sizeWithCells="false">
              <xdr:from>
                <xdr:col>9</xdr:col>
                <xdr:colOff>18</xdr:colOff>
                <xdr:row>11</xdr:row>
                <xdr:rowOff>12</xdr:rowOff>
              </xdr:from>
              <xdr:to>
                <xdr:col>11</xdr:col>
                <xdr:colOff>54</xdr:colOff>
                <xdr:row>14</xdr:row>
                <xdr:rowOff>18</xdr:rowOff>
              </xdr:to>
            </anchor>
          </commentPr>
        </mc:Choice>
        <mc:Fallback/>
      </mc:AlternateContent>
    </comment>
    <comment ref="L8" authorId="0">
      <text>
        <r>
          <rPr>
            <sz val="11"/>
            <color rgb="FF000000"/>
            <rFont val="Calibri"/>
            <family val="2"/>
            <charset val="1"/>
          </rPr>
          <t xml:space="preserve">Juan Francisco Poyatos Perez:
</t>
        </r>
        <r>
          <rPr>
            <sz val="9"/>
            <color rgb="FF000000"/>
            <rFont val="Tahoma"/>
            <family val="2"/>
            <charset val="1"/>
          </rPr>
          <t xml:space="preserve">A fecha de elevación de la oferta</t>
        </r>
      </text>
      <mc:AlternateContent>
        <mc:Choice Requires="v2">
          <commentPr autoFill="true" autoScale="false" colHidden="false" locked="false" rowHidden="false" textHAlign="justify" textVAlign="top">
            <anchor moveWithCells="false" sizeWithCells="false">
              <xdr:from>
                <xdr:col>11</xdr:col>
                <xdr:colOff>2</xdr:colOff>
                <xdr:row>6</xdr:row>
                <xdr:rowOff>12</xdr:rowOff>
              </xdr:from>
              <xdr:to>
                <xdr:col>12</xdr:col>
                <xdr:colOff>-70</xdr:colOff>
                <xdr:row>10</xdr:row>
                <xdr:rowOff>10</xdr:rowOff>
              </xdr:to>
            </anchor>
          </commentPr>
        </mc:Choice>
        <mc:Fallback/>
      </mc:AlternateContent>
    </comment>
    <comment ref="L15" authorId="0">
      <text>
        <r>
          <rPr>
            <sz val="11"/>
            <color rgb="FF000000"/>
            <rFont val="Calibri"/>
            <family val="2"/>
            <charset val="1"/>
          </rPr>
          <t xml:space="preserve">Juan Francisco Poyatos Perez:
</t>
        </r>
        <r>
          <rPr>
            <sz val="9"/>
            <color rgb="FF000000"/>
            <rFont val="Tahoma"/>
            <family val="2"/>
            <charset val="1"/>
          </rPr>
          <t xml:space="preserve">A fecha de elevación de la oferta</t>
        </r>
      </text>
      <mc:AlternateContent>
        <mc:Choice Requires="v2">
          <commentPr autoFill="true" autoScale="false" colHidden="false" locked="false" rowHidden="false" textHAlign="justify" textVAlign="top">
            <anchor moveWithCells="false" sizeWithCells="false">
              <xdr:from>
                <xdr:col>10</xdr:col>
                <xdr:colOff>76</xdr:colOff>
                <xdr:row>11</xdr:row>
                <xdr:rowOff>12</xdr:rowOff>
              </xdr:from>
              <xdr:to>
                <xdr:col>11</xdr:col>
                <xdr:colOff>86</xdr:colOff>
                <xdr:row>15</xdr:row>
                <xdr:rowOff>10</xdr:rowOff>
              </xdr:to>
            </anchor>
          </commentPr>
        </mc:Choice>
        <mc:Fallback/>
      </mc:AlternateContent>
    </comment>
  </commentList>
</comments>
</file>

<file path=xl/sharedStrings.xml><?xml version="1.0" encoding="utf-8"?>
<sst xmlns="http://schemas.openxmlformats.org/spreadsheetml/2006/main" count="796" uniqueCount="234">
  <si>
    <t xml:space="preserve">ID OFERTA:</t>
  </si>
  <si>
    <t xml:space="preserve">Dirección Comercial:</t>
  </si>
  <si>
    <t xml:space="preserve">Este - Valencia</t>
  </si>
  <si>
    <t xml:space="preserve">Fecha de la propuesta:</t>
  </si>
  <si>
    <t xml:space="preserve">DC:</t>
  </si>
  <si>
    <t xml:space="preserve">Tfno:</t>
  </si>
  <si>
    <t xml:space="preserve">PROPUESTA DE VENTA</t>
  </si>
  <si>
    <t xml:space="preserve">A)</t>
  </si>
  <si>
    <t xml:space="preserve">RESUMEN DE LA PROPUESTA</t>
  </si>
  <si>
    <t xml:space="preserve">RESOLUCIÓN DEL COMITÉ</t>
  </si>
  <si>
    <t xml:space="preserve">Provincia:</t>
  </si>
  <si>
    <t xml:space="preserve">Valencia</t>
  </si>
  <si>
    <t xml:space="preserve">Delegada</t>
  </si>
  <si>
    <t xml:space="preserve">No </t>
  </si>
  <si>
    <t xml:space="preserve">Fecha comité</t>
  </si>
  <si>
    <t xml:space="preserve">Localidad:</t>
  </si>
  <si>
    <t xml:space="preserve">VALENCIA</t>
  </si>
  <si>
    <t xml:space="preserve">Nombre del comité</t>
  </si>
  <si>
    <t xml:space="preserve">C.P.:</t>
  </si>
  <si>
    <t xml:space="preserve">46024</t>
  </si>
  <si>
    <t xml:space="preserve">Link web Haya</t>
  </si>
  <si>
    <t xml:space="preserve">Se autoriza la propuesta</t>
  </si>
  <si>
    <t xml:space="preserve">Nº</t>
  </si>
  <si>
    <t xml:space="preserve">OFERTA</t>
  </si>
  <si>
    <t xml:space="preserve">PVP Comité</t>
  </si>
  <si>
    <t xml:space="preserve">Condiciones</t>
  </si>
  <si>
    <t xml:space="preserve">Viviedas</t>
  </si>
  <si>
    <t xml:space="preserve">Pisos</t>
  </si>
  <si>
    <t xml:space="preserve">Otros</t>
  </si>
  <si>
    <t xml:space="preserve">Garaje</t>
  </si>
  <si>
    <t xml:space="preserve">Comentarios</t>
  </si>
  <si>
    <t xml:space="preserve">Total general</t>
  </si>
  <si>
    <t xml:space="preserve">B)</t>
  </si>
  <si>
    <t xml:space="preserve">DATOS ECONÓMICOS</t>
  </si>
  <si>
    <t xml:space="preserve">DATOS DEL TOTAL DE LA OFERTA</t>
  </si>
  <si>
    <t xml:space="preserve">Valor actual</t>
  </si>
  <si>
    <t xml:space="preserve">Histórico</t>
  </si>
  <si>
    <t xml:space="preserve">Ratios</t>
  </si>
  <si>
    <t xml:space="preserve">Fecha modif. PVP</t>
  </si>
  <si>
    <t xml:space="preserve">Dto delegado</t>
  </si>
  <si>
    <t xml:space="preserve">Precio Comité (€)</t>
  </si>
  <si>
    <t xml:space="preserve">No</t>
  </si>
  <si>
    <t xml:space="preserve">Precio Web (€)</t>
  </si>
  <si>
    <t xml:space="preserve">Tasación (€)</t>
  </si>
  <si>
    <t xml:space="preserve">PVP Suelo EPA (€)</t>
  </si>
  <si>
    <t xml:space="preserve">VNC (€)</t>
  </si>
  <si>
    <t xml:space="preserve">Importe Adjudicación (€)</t>
  </si>
  <si>
    <t xml:space="preserve">Renta mensual (si hubiera)</t>
  </si>
  <si>
    <t xml:space="preserve">Total OFERTA (€)</t>
  </si>
  <si>
    <t xml:space="preserve">Total Superficie</t>
  </si>
  <si>
    <t xml:space="preserve">Comisión Haya/Divarian (€)</t>
  </si>
  <si>
    <t xml:space="preserve">Gastos pendientes (€)*</t>
  </si>
  <si>
    <t xml:space="preserve">Costes legales (€)**</t>
  </si>
  <si>
    <t xml:space="preserve">Total OFERTA NETA (€)</t>
  </si>
  <si>
    <t xml:space="preserve">C)</t>
  </si>
  <si>
    <t xml:space="preserve">DATOS COMERCIALES</t>
  </si>
  <si>
    <t xml:space="preserve">Visitas</t>
  </si>
  <si>
    <t xml:space="preserve">Leads</t>
  </si>
  <si>
    <t xml:space="preserve">Ofertas</t>
  </si>
  <si>
    <t xml:space="preserve">Publicado</t>
  </si>
  <si>
    <t xml:space="preserve">Fecha Publicación</t>
  </si>
  <si>
    <t xml:space="preserve">Meses en venta</t>
  </si>
  <si>
    <t xml:space="preserve">Días publicado</t>
  </si>
  <si>
    <t xml:space="preserve">Días PVP </t>
  </si>
  <si>
    <t xml:space="preserve">Comparables de mercado</t>
  </si>
  <si>
    <t xml:space="preserve">Dirección</t>
  </si>
  <si>
    <t xml:space="preserve">C.P.</t>
  </si>
  <si>
    <t xml:space="preserve">Localidad</t>
  </si>
  <si>
    <t xml:space="preserve">Provincia</t>
  </si>
  <si>
    <t xml:space="preserve">m2</t>
  </si>
  <si>
    <t xml:space="preserve">PVP (€)</t>
  </si>
  <si>
    <t xml:space="preserve">€/m2</t>
  </si>
  <si>
    <t xml:space="preserve">Dist. al activo (m)</t>
  </si>
  <si>
    <t xml:space="preserve">D)</t>
  </si>
  <si>
    <t xml:space="preserve">DATOS OFERTA</t>
  </si>
  <si>
    <t xml:space="preserve">Nombre ofertante:</t>
  </si>
  <si>
    <t xml:space="preserve">Nombre Resp. Comercial:</t>
  </si>
  <si>
    <t xml:space="preserve">Alfonso lopez Barroso</t>
  </si>
  <si>
    <t xml:space="preserve">DNI/CIF ofertante:</t>
  </si>
  <si>
    <t xml:space="preserve">Teléfono Resp. Comercial:</t>
  </si>
  <si>
    <t xml:space="preserve">Vinculacion (BBVA/CC)</t>
  </si>
  <si>
    <t xml:space="preserve">Email Resp. Comercial:</t>
  </si>
  <si>
    <t xml:space="preserve">alopezba@haya.es</t>
  </si>
  <si>
    <t xml:space="preserve">Forma de pago: </t>
  </si>
  <si>
    <t xml:space="preserve">Nombre Contacto CC:</t>
  </si>
  <si>
    <t xml:space="preserve">% Financiado</t>
  </si>
  <si>
    <t xml:space="preserve">Teléfono Contacto CC:</t>
  </si>
  <si>
    <t xml:space="preserve">E. Financiera</t>
  </si>
  <si>
    <t xml:space="preserve">Email Contacto CC:</t>
  </si>
  <si>
    <t xml:space="preserve">G)</t>
  </si>
  <si>
    <t xml:space="preserve">ARGUMENTOS PARA ACEPTAR LA OFERTA</t>
  </si>
  <si>
    <t xml:space="preserve">1. Descripción del activo en su estado actual y argumentos para la aceptación de la oferta</t>
  </si>
  <si>
    <t xml:space="preserve">DESGLOSES</t>
  </si>
  <si>
    <t xml:space="preserve">ID activo</t>
  </si>
  <si>
    <t xml:space="preserve">Nº finca registral</t>
  </si>
  <si>
    <t xml:space="preserve">Garaje anejo</t>
  </si>
  <si>
    <t xml:space="preserve">Trastero anejo</t>
  </si>
  <si>
    <t xml:space="preserve">Nº Reg. Prop.</t>
  </si>
  <si>
    <t xml:space="preserve">Localidad Reg. Prop.</t>
  </si>
  <si>
    <t xml:space="preserve">nº Referencia catastral</t>
  </si>
  <si>
    <t xml:space="preserve">Estado físico del activo</t>
  </si>
  <si>
    <t xml:space="preserve">Tipología </t>
  </si>
  <si>
    <t xml:space="preserve">Subtipología</t>
  </si>
  <si>
    <r>
      <rPr>
        <b val="true"/>
        <sz val="9"/>
        <rFont val="Calibri"/>
        <family val="2"/>
        <charset val="1"/>
      </rPr>
      <t xml:space="preserve">m</t>
    </r>
    <r>
      <rPr>
        <b val="true"/>
        <vertAlign val="superscript"/>
        <sz val="9"/>
        <rFont val="Calibri"/>
        <family val="2"/>
        <charset val="1"/>
      </rPr>
      <t xml:space="preserve">2</t>
    </r>
    <r>
      <rPr>
        <b val="true"/>
        <sz val="9"/>
        <rFont val="Calibri"/>
        <family val="2"/>
        <charset val="1"/>
      </rPr>
      <t xml:space="preserve"> / Edificab.</t>
    </r>
  </si>
  <si>
    <t xml:space="preserve">Situación Comercial</t>
  </si>
  <si>
    <t xml:space="preserve">EPA</t>
  </si>
  <si>
    <t xml:space="preserve">Municipio</t>
  </si>
  <si>
    <t xml:space="preserve">Sociedad titular</t>
  </si>
  <si>
    <t xml:space="preserve">Precio Publicación (€)</t>
  </si>
  <si>
    <t xml:space="preserve">Imp. Adjud. (€)</t>
  </si>
  <si>
    <r>
      <rPr>
        <b val="true"/>
        <sz val="9"/>
        <rFont val="Calibri"/>
        <family val="2"/>
        <charset val="1"/>
      </rPr>
      <t xml:space="preserve">Renta mensual </t>
    </r>
    <r>
      <rPr>
        <sz val="8"/>
        <rFont val="Calibri"/>
        <family val="2"/>
        <charset val="1"/>
      </rPr>
      <t xml:space="preserve">(si hubiera)</t>
    </r>
  </si>
  <si>
    <t xml:space="preserve">OFERTA (€)</t>
  </si>
  <si>
    <t xml:space="preserve">Comisión Haya (€)</t>
  </si>
  <si>
    <t xml:space="preserve">OFERTA NETA (€)</t>
  </si>
  <si>
    <t xml:space="preserve">Link</t>
  </si>
  <si>
    <t xml:space="preserve">Activo BBVA</t>
  </si>
  <si>
    <t xml:space="preserve">824083</t>
  </si>
  <si>
    <t xml:space="preserve">73509</t>
  </si>
  <si>
    <t xml:space="preserve">Si</t>
  </si>
  <si>
    <t xml:space="preserve">4</t>
  </si>
  <si>
    <t xml:space="preserve">9004708YJ2790E0001II</t>
  </si>
  <si>
    <t xml:space="preserve">Residencial</t>
  </si>
  <si>
    <t xml:space="preserve">Vivienda</t>
  </si>
  <si>
    <t xml:space="preserve">Libre en venta</t>
  </si>
  <si>
    <t xml:space="preserve">CL BARRAQUES DEL FIGUERO, LES  Nº 223 PLT 2 PTA A5</t>
  </si>
  <si>
    <t xml:space="preserve">BBVA ADJUDICADOS</t>
  </si>
  <si>
    <t xml:space="preserve">824086</t>
  </si>
  <si>
    <t xml:space="preserve">73510</t>
  </si>
  <si>
    <t xml:space="preserve">CL BARRAQUES DEL FIGUERO, LES  Nº 223 PLT 2 PTA B6</t>
  </si>
  <si>
    <t xml:space="preserve">824089</t>
  </si>
  <si>
    <t xml:space="preserve">73511</t>
  </si>
  <si>
    <t xml:space="preserve">CL BARRAQUES DEL FIGUERO, LES  Nº 223 PLT 3 PTA A9</t>
  </si>
  <si>
    <t xml:space="preserve">824092</t>
  </si>
  <si>
    <t xml:space="preserve">73512</t>
  </si>
  <si>
    <t xml:space="preserve">CL BARRAQUES DEL FIGUERO, LES  Nº 223 PLT 3 PTA B10</t>
  </si>
  <si>
    <t xml:space="preserve">824125</t>
  </si>
  <si>
    <t xml:space="preserve">73523</t>
  </si>
  <si>
    <t xml:space="preserve">CL BARRAQUES DEL FIGUERO, LES  Nº 223 PLT 3 PTA C21</t>
  </si>
  <si>
    <t xml:space="preserve">824128</t>
  </si>
  <si>
    <t xml:space="preserve">73524</t>
  </si>
  <si>
    <t xml:space="preserve">CL BARRAQUES DEL FIGUERO, LES  Nº 223 PLT 3 PTA D22</t>
  </si>
  <si>
    <t xml:space="preserve">824131</t>
  </si>
  <si>
    <t xml:space="preserve">73525</t>
  </si>
  <si>
    <t xml:space="preserve">CL BARRAQUES DEL FIGUERO, LES  Nº 223 PLT 4 PTA C11</t>
  </si>
  <si>
    <t xml:space="preserve">824134</t>
  </si>
  <si>
    <t xml:space="preserve">73526</t>
  </si>
  <si>
    <t xml:space="preserve">CL BARRAQUES DEL FIGUERO, LES  Nº 223 PLT 4 PTA D14</t>
  </si>
  <si>
    <t xml:space="preserve">824137</t>
  </si>
  <si>
    <t xml:space="preserve">73527</t>
  </si>
  <si>
    <t xml:space="preserve">CL BARRAQUES DEL FIGUERO, LES  Nº 223 PLT 5 PTA C17</t>
  </si>
  <si>
    <t xml:space="preserve">824140</t>
  </si>
  <si>
    <t xml:space="preserve">73528</t>
  </si>
  <si>
    <t xml:space="preserve">CL BARRAQUES DEL FIGUERO, LES  Nº 223 PLT 5 PTA D18</t>
  </si>
  <si>
    <t xml:space="preserve">824143</t>
  </si>
  <si>
    <t xml:space="preserve">73529</t>
  </si>
  <si>
    <t xml:space="preserve">CL BARRAQUES DEL FIGUERO, LES  Nº 223 PLT 6 PTA G23</t>
  </si>
  <si>
    <t xml:space="preserve">824146</t>
  </si>
  <si>
    <t xml:space="preserve">73530</t>
  </si>
  <si>
    <t xml:space="preserve">CL BARRAQUES DEL FIGUERO, LES  Nº 223 PLT 6 PTA H24</t>
  </si>
  <si>
    <t xml:space="preserve">824149</t>
  </si>
  <si>
    <t xml:space="preserve">73531</t>
  </si>
  <si>
    <t xml:space="preserve">CL BARRAQUES DEL FIGUERO, LES  Nº 223 PLT SOTANO PTA 12</t>
  </si>
  <si>
    <t xml:space="preserve">824150</t>
  </si>
  <si>
    <t xml:space="preserve">73532</t>
  </si>
  <si>
    <t xml:space="preserve">CL BARRAQUES DEL FIGUERO, LES  Nº 223 PLT SOTANO PTA 13</t>
  </si>
  <si>
    <t xml:space="preserve">ESTADO DE DEPURACIÓN</t>
  </si>
  <si>
    <t xml:space="preserve">Tipo de entrada</t>
  </si>
  <si>
    <t xml:space="preserve">Depuración jurídica</t>
  </si>
  <si>
    <t xml:space="preserve">Inscrito en Registro</t>
  </si>
  <si>
    <t xml:space="preserve">Título de propiedad</t>
  </si>
  <si>
    <t xml:space="preserve">Cargas</t>
  </si>
  <si>
    <t xml:space="preserve">Posesión</t>
  </si>
  <si>
    <t xml:space="preserve">Ocupado ilegalmente</t>
  </si>
  <si>
    <t xml:space="preserve">Colectivo social</t>
  </si>
  <si>
    <t xml:space="preserve">Contencioso</t>
  </si>
  <si>
    <t xml:space="preserve">SI</t>
  </si>
  <si>
    <t xml:space="preserve">NO</t>
  </si>
  <si>
    <t xml:space="preserve">HISTÓRICO DE OFERTAS</t>
  </si>
  <si>
    <t xml:space="preserve">Activo 12345678</t>
  </si>
  <si>
    <t xml:space="preserve">Fecha</t>
  </si>
  <si>
    <t xml:space="preserve">Nº oferta</t>
  </si>
  <si>
    <t xml:space="preserve">Fecha Sanción</t>
  </si>
  <si>
    <t xml:space="preserve">Estado de Oferta</t>
  </si>
  <si>
    <t xml:space="preserve">¿Desestimado? </t>
  </si>
  <si>
    <t xml:space="preserve">Motivo del desistimiento</t>
  </si>
  <si>
    <t xml:space="preserve">FF.RR.</t>
  </si>
  <si>
    <t xml:space="preserve">V Tas</t>
  </si>
  <si>
    <t xml:space="preserve">0979-2020</t>
  </si>
  <si>
    <t xml:space="preserve">S22</t>
  </si>
  <si>
    <t xml:space="preserve">ARCOPEC ESTUDIO S.L.</t>
  </si>
  <si>
    <t xml:space="preserve">Aprobado</t>
  </si>
  <si>
    <t xml:space="preserve">(en blanco)</t>
  </si>
  <si>
    <t xml:space="preserve">0532-2020</t>
  </si>
  <si>
    <t xml:space="preserve">S09</t>
  </si>
  <si>
    <t xml:space="preserve">Desestimada</t>
  </si>
  <si>
    <t xml:space="preserve">Duplicada</t>
  </si>
  <si>
    <t xml:space="preserve">0358-2020</t>
  </si>
  <si>
    <t xml:space="preserve">S06</t>
  </si>
  <si>
    <t xml:space="preserve">Anulado</t>
  </si>
  <si>
    <t xml:space="preserve">OTROS</t>
  </si>
  <si>
    <t xml:space="preserve">Total Activo 12345678</t>
  </si>
  <si>
    <t xml:space="preserve">Activo 12345679</t>
  </si>
  <si>
    <t xml:space="preserve">Total Activo 12345679</t>
  </si>
  <si>
    <t xml:space="preserve">Esta Hoja estará vacía para que el GM incluya las fotografías que considere, REM generará la hoja vacía pero SI tiene que estar</t>
  </si>
  <si>
    <t xml:space="preserve">AUTORIZACIÓN ESPECIAL PARA LA VENTA DE INMUEBLES</t>
  </si>
  <si>
    <t xml:space="preserve">COMPARECEN</t>
  </si>
  <si>
    <t xml:space="preserve">D. (*) mayor de edad y con D.N.I número (*) y D. (*) mayor de edad y con D.N.I número (*), que</t>
  </si>
  <si>
    <t xml:space="preserve">ACTÚAN</t>
  </si>
  <si>
    <t xml:space="preserve">en nombre y  representación de las sociedades que se referencian en el Anexo I(los apoderantes), estando apoderados por las referidas entidades para la enajenación de toda clases de inmuebles en virtud de las escrituras que se referencia ane el Anexo II,</t>
  </si>
  <si>
    <t xml:space="preserve">AUTORIZAN</t>
  </si>
  <si>
    <t xml:space="preserve">a las siguientes personas (los "apoderados"),</t>
  </si>
  <si>
    <t xml:space="preserve">Nombre y apellidos</t>
  </si>
  <si>
    <t xml:space="preserve">D.N.I</t>
  </si>
  <si>
    <t xml:space="preserve">Domicilio</t>
  </si>
  <si>
    <t xml:space="preserve">Nacionalidad </t>
  </si>
  <si>
    <t xml:space="preserve">Estado civil</t>
  </si>
  <si>
    <t xml:space="preserve">Área</t>
  </si>
  <si>
    <t xml:space="preserve">Cargo</t>
  </si>
  <si>
    <r>
      <rPr>
        <sz val="12"/>
        <color rgb="FF000000"/>
        <rFont val="Calibri"/>
        <family val="2"/>
        <charset val="1"/>
      </rPr>
      <t xml:space="preserve">Tipo de </t>
    </r>
    <r>
      <rPr>
        <i val="true"/>
        <sz val="12"/>
        <color rgb="FF000000"/>
        <rFont val="Calibri"/>
        <family val="2"/>
        <charset val="1"/>
      </rPr>
      <t xml:space="preserve">Poder</t>
    </r>
    <r>
      <rPr>
        <sz val="12"/>
        <color rgb="FF000000"/>
        <rFont val="Calibri"/>
        <family val="2"/>
        <charset val="1"/>
      </rPr>
      <t xml:space="preserve"> (G1;G2)</t>
    </r>
  </si>
  <si>
    <r>
      <rPr>
        <sz val="14"/>
        <color rgb="FF000000"/>
        <rFont val="Calibri"/>
        <family val="2"/>
        <charset val="1"/>
      </rPr>
      <t xml:space="preserve"> Notaría de emisión del </t>
    </r>
    <r>
      <rPr>
        <i val="true"/>
        <sz val="14"/>
        <color rgb="FF000000"/>
        <rFont val="Calibri"/>
        <family val="2"/>
        <charset val="1"/>
      </rPr>
      <t xml:space="preserve">Poder</t>
    </r>
  </si>
  <si>
    <r>
      <rPr>
        <sz val="14"/>
        <color rgb="FF000000"/>
        <rFont val="Calibri"/>
        <family val="2"/>
        <charset val="1"/>
      </rPr>
      <t xml:space="preserve">Protocolo del</t>
    </r>
    <r>
      <rPr>
        <i val="true"/>
        <sz val="14"/>
        <color rgb="FF000000"/>
        <rFont val="Calibri"/>
        <family val="2"/>
        <charset val="1"/>
      </rPr>
      <t xml:space="preserve"> Poder</t>
    </r>
  </si>
  <si>
    <t xml:space="preserve">Este cuadro saldrá vacío para que el GM lo rellene</t>
  </si>
  <si>
    <t xml:space="preserve">para que, mancomunadamente, dos cualesquiera de ellos, puedan llevar a cabo las facultades que las escrituras que se referencian en el Anexo III les confieren, en relación con la transmisión de los inmuebles cuyos datos se describen a continuación y en los términos y condiciones que figuran en el presente documento:</t>
  </si>
  <si>
    <t xml:space="preserve">ID Activo</t>
  </si>
  <si>
    <t xml:space="preserve">Finca Registral</t>
  </si>
  <si>
    <t xml:space="preserve">Nº Reg. Propiedad</t>
  </si>
  <si>
    <t xml:space="preserve">Precio Venta (€)</t>
  </si>
  <si>
    <t xml:space="preserve">Otras condiciones de la venta</t>
  </si>
  <si>
    <t xml:space="preserve">Saldrá una línea por activo de la oferta</t>
  </si>
  <si>
    <t xml:space="preserve">Se hace constar que los Apoderados lo son de la entidad HAYA REAL ESTATE, S.A.U., con domicilio social en Madrid, Medina de Pomar 27, con C.I.F.-A86744349 e inscrita en el Registro Mercantil de Madrid, en la Hoja M-550663, a quien las apoderantes confirieron los correspondientes poderes que se incluyen en el Anexo IV.</t>
  </si>
  <si>
    <t xml:space="preserve">La presente autorización, en los términos en los que has sido conferida por las apoderantes, tendrá una duración limitada a 90 días desde su firma.</t>
  </si>
  <si>
    <t xml:space="preserve">Y para que así conste y en prueba de conformidad, los Autorizantes firman la presente autorización, en Madrid a (*) de (*) de (*).</t>
  </si>
  <si>
    <t xml:space="preserve">D. (*)</t>
  </si>
  <si>
    <t xml:space="preserve">En representación de las apoderantes</t>
  </si>
</sst>
</file>

<file path=xl/styles.xml><?xml version="1.0" encoding="utf-8"?>
<styleSheet xmlns="http://schemas.openxmlformats.org/spreadsheetml/2006/main">
  <numFmts count="15">
    <numFmt numFmtId="164" formatCode="General"/>
    <numFmt numFmtId="165" formatCode="_-* #,##0.00&quot; €&quot;_-;\-* #,##0.00&quot; €&quot;_-;_-* \-??&quot; €&quot;_-;_-@_-"/>
    <numFmt numFmtId="166" formatCode="dd/mm/yyyy"/>
    <numFmt numFmtId="167" formatCode="#,##0"/>
    <numFmt numFmtId="168" formatCode="_-* #,##0&quot; €&quot;_-;\-* #,##0&quot; €&quot;_-;_-* &quot;- €&quot;_-;_-@_-"/>
    <numFmt numFmtId="169" formatCode="General"/>
    <numFmt numFmtId="170" formatCode="_-* #,##0&quot; €&quot;_-;\-* #,##0&quot; €&quot;_-;_-* \-??&quot; €&quot;_-;_-@_-"/>
    <numFmt numFmtId="171" formatCode="0.00\ %"/>
    <numFmt numFmtId="172" formatCode="#,##0.00&quot; m²&quot;"/>
    <numFmt numFmtId="173" formatCode="0\ %"/>
    <numFmt numFmtId="174" formatCode="#,##0.00"/>
    <numFmt numFmtId="175" formatCode="#,##0&quot; €&quot;"/>
    <numFmt numFmtId="176" formatCode="#"/>
    <numFmt numFmtId="177" formatCode="###,###,###"/>
    <numFmt numFmtId="178" formatCode="@"/>
  </numFmts>
  <fonts count="28">
    <font>
      <sz val="11"/>
      <color rgb="FF000000"/>
      <name val="Calibri"/>
      <family val="2"/>
      <charset val="1"/>
    </font>
    <font>
      <sz val="10"/>
      <name val="Arial"/>
      <family val="0"/>
    </font>
    <font>
      <sz val="10"/>
      <name val="Arial"/>
      <family val="0"/>
    </font>
    <font>
      <sz val="10"/>
      <name val="Arial"/>
      <family val="0"/>
    </font>
    <font>
      <sz val="8"/>
      <color rgb="FF000000"/>
      <name val="Calibri"/>
      <family val="2"/>
      <charset val="1"/>
    </font>
    <font>
      <sz val="14"/>
      <color rgb="FF002060"/>
      <name val="Calibri"/>
      <family val="2"/>
      <charset val="1"/>
    </font>
    <font>
      <sz val="10"/>
      <color rgb="FF000000"/>
      <name val="Calibri"/>
      <family val="2"/>
      <charset val="1"/>
    </font>
    <font>
      <b val="true"/>
      <sz val="10"/>
      <color rgb="FF000000"/>
      <name val="Calibri"/>
      <family val="2"/>
      <charset val="1"/>
    </font>
    <font>
      <b val="true"/>
      <sz val="10"/>
      <color rgb="FFDEEBF7"/>
      <name val="Calibri"/>
      <family val="2"/>
      <charset val="1"/>
    </font>
    <font>
      <b val="true"/>
      <sz val="10"/>
      <color rgb="FFFFFFFF"/>
      <name val="Calibri"/>
      <family val="2"/>
      <charset val="1"/>
    </font>
    <font>
      <u val="single"/>
      <sz val="8"/>
      <color rgb="FF0563C1"/>
      <name val="Calibri"/>
      <family val="2"/>
      <charset val="1"/>
    </font>
    <font>
      <u val="single"/>
      <sz val="11"/>
      <color rgb="FF0563C1"/>
      <name val="Calibri"/>
      <family val="2"/>
      <charset val="1"/>
    </font>
    <font>
      <b val="true"/>
      <sz val="8"/>
      <color rgb="FF000000"/>
      <name val="Calibri"/>
      <family val="2"/>
      <charset val="1"/>
    </font>
    <font>
      <b val="true"/>
      <sz val="9"/>
      <color rgb="FF000000"/>
      <name val="Calibri"/>
      <family val="2"/>
      <charset val="1"/>
    </font>
    <font>
      <sz val="9"/>
      <color rgb="FF000000"/>
      <name val="Calibri"/>
      <family val="2"/>
      <charset val="1"/>
    </font>
    <font>
      <sz val="8"/>
      <name val="Calibri"/>
      <family val="2"/>
      <charset val="1"/>
    </font>
    <font>
      <b val="true"/>
      <sz val="9"/>
      <color rgb="FF00B050"/>
      <name val="Calibri"/>
      <family val="2"/>
      <charset val="1"/>
    </font>
    <font>
      <sz val="9"/>
      <color rgb="FF000000"/>
      <name val="Tahoma"/>
      <family val="2"/>
      <charset val="1"/>
    </font>
    <font>
      <sz val="9"/>
      <color rgb="FFBFBFBF"/>
      <name val="Calibri"/>
      <family val="2"/>
      <charset val="1"/>
    </font>
    <font>
      <b val="true"/>
      <sz val="9"/>
      <name val="Calibri"/>
      <family val="2"/>
      <charset val="1"/>
    </font>
    <font>
      <b val="true"/>
      <vertAlign val="superscript"/>
      <sz val="9"/>
      <name val="Calibri"/>
      <family val="2"/>
      <charset val="1"/>
    </font>
    <font>
      <sz val="10"/>
      <color rgb="FFFFFFFF"/>
      <name val="Calibri"/>
      <family val="2"/>
      <charset val="1"/>
    </font>
    <font>
      <b val="true"/>
      <sz val="11"/>
      <color rgb="FF000000"/>
      <name val="Calibri"/>
      <family val="2"/>
      <charset val="1"/>
    </font>
    <font>
      <b val="true"/>
      <sz val="14"/>
      <color rgb="FF000000"/>
      <name val="Calibri"/>
      <family val="2"/>
      <charset val="1"/>
    </font>
    <font>
      <sz val="14"/>
      <color rgb="FF000000"/>
      <name val="Calibri"/>
      <family val="2"/>
      <charset val="1"/>
    </font>
    <font>
      <sz val="12"/>
      <color rgb="FF000000"/>
      <name val="Calibri"/>
      <family val="2"/>
      <charset val="1"/>
    </font>
    <font>
      <i val="true"/>
      <sz val="12"/>
      <color rgb="FF000000"/>
      <name val="Calibri"/>
      <family val="2"/>
      <charset val="1"/>
    </font>
    <font>
      <i val="true"/>
      <sz val="14"/>
      <color rgb="FF000000"/>
      <name val="Calibri"/>
      <family val="2"/>
      <charset val="1"/>
    </font>
  </fonts>
  <fills count="12">
    <fill>
      <patternFill patternType="none"/>
    </fill>
    <fill>
      <patternFill patternType="gray125"/>
    </fill>
    <fill>
      <patternFill patternType="solid">
        <fgColor rgb="FFFFFFCC"/>
        <bgColor rgb="FFFFFFFF"/>
      </patternFill>
    </fill>
    <fill>
      <patternFill patternType="solid">
        <fgColor rgb="FFDEEBF7"/>
        <bgColor rgb="FFDAE3F3"/>
      </patternFill>
    </fill>
    <fill>
      <patternFill patternType="solid">
        <fgColor rgb="FF1F4E79"/>
        <bgColor rgb="FF0563C1"/>
      </patternFill>
    </fill>
    <fill>
      <patternFill patternType="solid">
        <fgColor rgb="FFF2F2F2"/>
        <bgColor rgb="FFEDEDED"/>
      </patternFill>
    </fill>
    <fill>
      <patternFill patternType="solid">
        <fgColor rgb="FFEDEDED"/>
        <bgColor rgb="FFF2F2F2"/>
      </patternFill>
    </fill>
    <fill>
      <patternFill patternType="solid">
        <fgColor rgb="FF0070C0"/>
        <bgColor rgb="FF0563C1"/>
      </patternFill>
    </fill>
    <fill>
      <patternFill patternType="solid">
        <fgColor rgb="FFE7E6E6"/>
        <bgColor rgb="FFEDEDED"/>
      </patternFill>
    </fill>
    <fill>
      <patternFill patternType="solid">
        <fgColor rgb="FFFFFF00"/>
        <bgColor rgb="FFFFFF00"/>
      </patternFill>
    </fill>
    <fill>
      <patternFill patternType="solid">
        <fgColor rgb="FFFFFFFF"/>
        <bgColor rgb="FFF2F2F2"/>
      </patternFill>
    </fill>
    <fill>
      <patternFill patternType="solid">
        <fgColor rgb="FFDAE3F3"/>
        <bgColor rgb="FFDEEBF7"/>
      </patternFill>
    </fill>
  </fills>
  <borders count="34">
    <border diagonalUp="false" diagonalDown="false">
      <left/>
      <right/>
      <top/>
      <bottom/>
      <diagonal/>
    </border>
    <border diagonalUp="false" diagonalDown="false">
      <left/>
      <right/>
      <top style="medium">
        <color rgb="FF002060"/>
      </top>
      <bottom style="medium">
        <color rgb="FF002060"/>
      </bottom>
      <diagonal/>
    </border>
    <border diagonalUp="false" diagonalDown="false">
      <left/>
      <right/>
      <top/>
      <bottom style="thin">
        <color rgb="FFD0CECE"/>
      </bottom>
      <diagonal/>
    </border>
    <border diagonalUp="false" diagonalDown="false">
      <left/>
      <right/>
      <top style="thin">
        <color rgb="FFD0CECE"/>
      </top>
      <bottom style="thin">
        <color rgb="FFD0CECE"/>
      </bottom>
      <diagonal/>
    </border>
    <border diagonalUp="false" diagonalDown="false">
      <left/>
      <right/>
      <top/>
      <bottom style="thin">
        <color rgb="FFC9C9C9"/>
      </bottom>
      <diagonal/>
    </border>
    <border diagonalUp="false" diagonalDown="false">
      <left/>
      <right style="thin">
        <color rgb="FFD0CECE"/>
      </right>
      <top/>
      <bottom/>
      <diagonal/>
    </border>
    <border diagonalUp="false" diagonalDown="false">
      <left style="thin">
        <color rgb="FFD0CECE"/>
      </left>
      <right style="thin">
        <color rgb="FFD0CECE"/>
      </right>
      <top style="thin">
        <color rgb="FFD0CECE"/>
      </top>
      <bottom style="thin">
        <color rgb="FFD0CECE"/>
      </bottom>
      <diagonal/>
    </border>
    <border diagonalUp="false" diagonalDown="false">
      <left/>
      <right/>
      <top style="thin">
        <color rgb="FFC9C9C9"/>
      </top>
      <bottom/>
      <diagonal/>
    </border>
    <border diagonalUp="false" diagonalDown="false">
      <left/>
      <right style="medium"/>
      <top/>
      <bottom/>
      <diagonal/>
    </border>
    <border diagonalUp="false" diagonalDown="false">
      <left style="medium"/>
      <right style="medium"/>
      <top style="medium"/>
      <bottom/>
      <diagonal/>
    </border>
    <border diagonalUp="false" diagonalDown="false">
      <left style="medium"/>
      <right style="thin"/>
      <top style="thin"/>
      <bottom style="thin"/>
      <diagonal/>
    </border>
    <border diagonalUp="false" diagonalDown="false">
      <left/>
      <right/>
      <top/>
      <bottom style="thin"/>
      <diagonal/>
    </border>
    <border diagonalUp="false" diagonalDown="false">
      <left style="medium"/>
      <right style="medium"/>
      <top style="thin"/>
      <bottom style="thin"/>
      <diagonal/>
    </border>
    <border diagonalUp="false" diagonalDown="false">
      <left/>
      <right/>
      <top style="thin"/>
      <bottom style="thin"/>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style="medium"/>
      <right style="medium"/>
      <top style="thin"/>
      <bottom/>
      <diagonal/>
    </border>
    <border diagonalUp="false" diagonalDown="false">
      <left style="thin"/>
      <right style="thin"/>
      <top/>
      <bottom/>
      <diagonal/>
    </border>
    <border diagonalUp="false" diagonalDown="false">
      <left style="medium"/>
      <right style="medium"/>
      <top/>
      <bottom/>
      <diagonal/>
    </border>
    <border diagonalUp="false" diagonalDown="false">
      <left style="thin"/>
      <right style="thin"/>
      <top/>
      <bottom style="thin"/>
      <diagonal/>
    </border>
    <border diagonalUp="false" diagonalDown="false">
      <left style="medium"/>
      <right style="medium"/>
      <top/>
      <bottom style="thin"/>
      <diagonal/>
    </border>
    <border diagonalUp="false" diagonalDown="false">
      <left style="medium"/>
      <right style="medium"/>
      <top/>
      <bottom style="medium"/>
      <diagonal/>
    </border>
    <border diagonalUp="false" diagonalDown="false">
      <left/>
      <right/>
      <top style="thin"/>
      <bottom/>
      <diagonal/>
    </border>
    <border diagonalUp="false" diagonalDown="false">
      <left/>
      <right/>
      <top style="medium"/>
      <bottom style="medium"/>
      <diagonal/>
    </border>
    <border diagonalUp="false" diagonalDown="false">
      <left/>
      <right/>
      <top style="medium"/>
      <bottom/>
      <diagonal/>
    </border>
    <border diagonalUp="false" diagonalDown="false">
      <left/>
      <right/>
      <top/>
      <bottom style="thin">
        <color rgb="FFD0CFCF"/>
      </bottom>
      <diagonal/>
    </border>
    <border diagonalUp="false" diagonalDown="false">
      <left style="thin">
        <color rgb="FFD0CECE"/>
      </left>
      <right style="thin">
        <color rgb="FFD0CECE"/>
      </right>
      <top style="thin">
        <color rgb="FFD0CFCF"/>
      </top>
      <bottom style="thin">
        <color rgb="FFD0CFCF"/>
      </bottom>
      <diagonal/>
    </border>
    <border diagonalUp="false" diagonalDown="false">
      <left/>
      <right/>
      <top/>
      <bottom style="thin">
        <color rgb="FFD9D9D9"/>
      </bottom>
      <diagonal/>
    </border>
    <border diagonalUp="false" diagonalDown="false">
      <left/>
      <right/>
      <top style="thin">
        <color rgb="FFD9D9D9"/>
      </top>
      <bottom style="thin">
        <color rgb="FFD9D9D9"/>
      </bottom>
      <diagonal/>
    </border>
    <border diagonalUp="false" diagonalDown="false">
      <left/>
      <right/>
      <top style="thin">
        <color rgb="FFA5A5A5"/>
      </top>
      <bottom/>
      <diagonal/>
    </border>
    <border diagonalUp="false" diagonalDown="false">
      <left/>
      <right/>
      <top/>
      <bottom style="thin">
        <color rgb="FF9DC3E6"/>
      </bottom>
      <diagonal/>
    </border>
    <border diagonalUp="false" diagonalDown="false">
      <left/>
      <right/>
      <top style="thin">
        <color rgb="FF9DC3E6"/>
      </top>
      <bottom/>
      <diagonal/>
    </border>
    <border diagonalUp="false" diagonalDown="false">
      <left style="medium"/>
      <right style="medium"/>
      <top style="medium"/>
      <bottom style="medium"/>
      <diagonal/>
    </border>
    <border diagonalUp="false" diagonalDown="false">
      <left style="thin"/>
      <right/>
      <top style="thin"/>
      <bottom style="thin"/>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165" fontId="0" fillId="0" borderId="0" applyFont="true" applyBorder="false" applyAlignment="true" applyProtection="false">
      <alignment horizontal="general" vertical="bottom" textRotation="0" wrapText="false" indent="0" shrinkToFit="false"/>
    </xf>
    <xf numFmtId="42" fontId="1" fillId="0" borderId="0" applyFont="true" applyBorder="false" applyAlignment="false" applyProtection="false"/>
    <xf numFmtId="9" fontId="1" fillId="0" borderId="0" applyFont="true" applyBorder="false" applyAlignment="false" applyProtection="false"/>
    <xf numFmtId="164" fontId="11"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cellStyleXfs>
  <cellXfs count="162">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right" vertical="bottom" textRotation="0" wrapText="false" indent="0" shrinkToFit="false"/>
      <protection locked="true" hidden="false"/>
    </xf>
    <xf numFmtId="164" fontId="4" fillId="2" borderId="0" xfId="0" applyFont="true" applyBorder="true" applyAlignment="true" applyProtection="true">
      <alignment horizontal="right" vertical="center" textRotation="0" wrapText="false" indent="0" shrinkToFit="false"/>
      <protection locked="true" hidden="true"/>
    </xf>
    <xf numFmtId="164" fontId="4" fillId="0" borderId="0" xfId="0" applyFont="true" applyBorder="true" applyAlignment="true" applyProtection="true">
      <alignment horizontal="right" vertical="center" textRotation="0" wrapText="false" indent="0" shrinkToFit="false"/>
      <protection locked="true" hidden="true"/>
    </xf>
    <xf numFmtId="166" fontId="4" fillId="2" borderId="0" xfId="0" applyFont="true" applyBorder="true" applyAlignment="true" applyProtection="false">
      <alignment horizontal="right"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1" xfId="0" applyFont="true" applyBorder="true" applyAlignment="true" applyProtection="false">
      <alignment horizontal="center" vertical="center"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7" fillId="3" borderId="0" xfId="0" applyFont="true" applyBorder="false" applyAlignment="true" applyProtection="false">
      <alignment horizontal="general" vertical="bottom" textRotation="0" wrapText="false" indent="0" shrinkToFit="false"/>
      <protection locked="true" hidden="false"/>
    </xf>
    <xf numFmtId="164" fontId="8" fillId="3" borderId="0" xfId="0" applyFont="true" applyBorder="false" applyAlignment="true" applyProtection="false">
      <alignment horizontal="general" vertical="bottom" textRotation="0" wrapText="false" indent="0" shrinkToFit="false"/>
      <protection locked="true" hidden="false"/>
    </xf>
    <xf numFmtId="164" fontId="9" fillId="4" borderId="0" xfId="0" applyFont="true" applyBorder="true" applyAlignment="true" applyProtection="false">
      <alignment horizontal="left" vertical="bottom" textRotation="0" wrapText="false" indent="0" shrinkToFit="false"/>
      <protection locked="true" hidden="false"/>
    </xf>
    <xf numFmtId="164" fontId="4" fillId="5" borderId="0" xfId="0" applyFont="true" applyBorder="false" applyAlignment="true" applyProtection="false">
      <alignment horizontal="left" vertical="bottom" textRotation="0" wrapText="false" indent="2"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4" fillId="5" borderId="0" xfId="0" applyFont="true" applyBorder="false" applyAlignment="true" applyProtection="false">
      <alignment horizontal="general" vertical="bottom" textRotation="0" wrapText="false" indent="0" shrinkToFit="false"/>
      <protection locked="true" hidden="false"/>
    </xf>
    <xf numFmtId="164" fontId="4" fillId="5" borderId="0" xfId="0" applyFont="true" applyBorder="true" applyAlignment="true" applyProtection="false">
      <alignment horizontal="left" vertical="center" textRotation="0" wrapText="false" indent="0" shrinkToFit="false"/>
      <protection locked="true" hidden="false"/>
    </xf>
    <xf numFmtId="166" fontId="4" fillId="0" borderId="2" xfId="0" applyFont="true" applyBorder="true" applyAlignment="true" applyProtection="false">
      <alignment horizontal="left" vertical="center" textRotation="0" wrapText="false" indent="0" shrinkToFit="false"/>
      <protection locked="true" hidden="false"/>
    </xf>
    <xf numFmtId="164" fontId="4" fillId="0" borderId="3" xfId="0" applyFont="true" applyBorder="true" applyAlignment="true" applyProtection="false">
      <alignment horizontal="left" vertical="center" textRotation="0" wrapText="false" indent="0" shrinkToFit="false"/>
      <protection locked="true" hidden="false"/>
    </xf>
    <xf numFmtId="164" fontId="10" fillId="0" borderId="0" xfId="20" applyFont="true" applyBorder="true" applyAlignment="true" applyProtection="true">
      <alignment horizontal="right" vertical="bottom" textRotation="0" wrapText="false" indent="0" shrinkToFit="false"/>
      <protection locked="true" hidden="false"/>
    </xf>
    <xf numFmtId="164" fontId="4" fillId="0" borderId="3" xfId="0" applyFont="true" applyBorder="true" applyAlignment="true" applyProtection="true">
      <alignment horizontal="left" vertical="center" textRotation="0" wrapText="false" indent="0" shrinkToFit="false"/>
      <protection locked="false" hidden="false"/>
    </xf>
    <xf numFmtId="164" fontId="12" fillId="6" borderId="4" xfId="0" applyFont="true" applyBorder="true" applyAlignment="true" applyProtection="false">
      <alignment horizontal="left" vertical="bottom" textRotation="0" wrapText="false" indent="0" shrinkToFit="false"/>
      <protection locked="true" hidden="false"/>
    </xf>
    <xf numFmtId="164" fontId="12" fillId="6" borderId="4" xfId="0" applyFont="true" applyBorder="true" applyAlignment="true" applyProtection="false">
      <alignment horizontal="center" vertical="bottom" textRotation="0" wrapText="true" indent="0" shrinkToFit="false"/>
      <protection locked="true" hidden="false"/>
    </xf>
    <xf numFmtId="164" fontId="12" fillId="6" borderId="4" xfId="0" applyFont="true" applyBorder="true" applyAlignment="true" applyProtection="false">
      <alignment horizontal="center" vertical="bottom" textRotation="0" wrapText="false" indent="0" shrinkToFit="false"/>
      <protection locked="true" hidden="false"/>
    </xf>
    <xf numFmtId="164" fontId="4" fillId="5" borderId="5" xfId="0" applyFont="true" applyBorder="true" applyAlignment="true" applyProtection="false">
      <alignment horizontal="left" vertical="center" textRotation="0" wrapText="false" indent="0" shrinkToFit="false"/>
      <protection locked="true" hidden="false"/>
    </xf>
    <xf numFmtId="164" fontId="4" fillId="0" borderId="6" xfId="0" applyFont="true" applyBorder="true" applyAlignment="true" applyProtection="false">
      <alignment horizontal="left" vertical="top" textRotation="0" wrapText="true" indent="0" shrinkToFit="false"/>
      <protection locked="true" hidden="false"/>
    </xf>
    <xf numFmtId="164" fontId="12" fillId="0" borderId="0" xfId="0" applyFont="true" applyBorder="false" applyAlignment="true" applyProtection="false">
      <alignment horizontal="left" vertical="bottom" textRotation="0" wrapText="false" indent="2" shrinkToFit="false"/>
      <protection locked="true" hidden="false"/>
    </xf>
    <xf numFmtId="167" fontId="12" fillId="0" borderId="0" xfId="0" applyFont="true" applyBorder="false" applyAlignment="true" applyProtection="false">
      <alignment horizontal="center" vertical="bottom" textRotation="0" wrapText="false" indent="0" shrinkToFit="false"/>
      <protection locked="true" hidden="false"/>
    </xf>
    <xf numFmtId="168" fontId="12" fillId="0" borderId="0" xfId="0" applyFont="true" applyBorder="false" applyAlignment="true" applyProtection="false">
      <alignment horizontal="center" vertical="bottom" textRotation="0" wrapText="false" indent="0" shrinkToFit="false"/>
      <protection locked="true" hidden="false"/>
    </xf>
    <xf numFmtId="164" fontId="4" fillId="0" borderId="0" xfId="0" applyFont="true" applyBorder="true" applyAlignment="true" applyProtection="false">
      <alignment horizontal="general" vertical="center" textRotation="0" wrapText="false" indent="0" shrinkToFit="false"/>
      <protection locked="true" hidden="false"/>
    </xf>
    <xf numFmtId="164" fontId="4" fillId="0" borderId="0" xfId="0" applyFont="true" applyBorder="false" applyAlignment="true" applyProtection="false">
      <alignment horizontal="left" vertical="bottom" textRotation="0" wrapText="false" indent="4" shrinkToFit="false"/>
      <protection locked="true" hidden="false"/>
    </xf>
    <xf numFmtId="167" fontId="4" fillId="0" borderId="0" xfId="0" applyFont="true" applyBorder="false" applyAlignment="true" applyProtection="false">
      <alignment horizontal="center" vertical="bottom" textRotation="0" wrapText="false" indent="0" shrinkToFit="false"/>
      <protection locked="true" hidden="false"/>
    </xf>
    <xf numFmtId="168" fontId="4" fillId="0" borderId="0" xfId="0" applyFont="true" applyBorder="false" applyAlignment="true" applyProtection="false">
      <alignment horizontal="center" vertical="bottom" textRotation="0" wrapText="false" indent="0" shrinkToFit="false"/>
      <protection locked="true" hidden="false"/>
    </xf>
    <xf numFmtId="164" fontId="12" fillId="6" borderId="7" xfId="0" applyFont="true" applyBorder="true" applyAlignment="true" applyProtection="false">
      <alignment horizontal="left" vertical="bottom" textRotation="0" wrapText="false" indent="0" shrinkToFit="false"/>
      <protection locked="true" hidden="false"/>
    </xf>
    <xf numFmtId="167" fontId="12" fillId="6" borderId="7" xfId="0" applyFont="true" applyBorder="true" applyAlignment="true" applyProtection="false">
      <alignment horizontal="center" vertical="bottom" textRotation="0" wrapText="false" indent="0" shrinkToFit="false"/>
      <protection locked="true" hidden="false"/>
    </xf>
    <xf numFmtId="168" fontId="12" fillId="6" borderId="7" xfId="0" applyFont="true" applyBorder="true" applyAlignment="true" applyProtection="false">
      <alignment horizontal="center" vertical="bottom" textRotation="0" wrapText="false" indent="0" shrinkToFit="false"/>
      <protection locked="true" hidden="false"/>
    </xf>
    <xf numFmtId="164" fontId="12" fillId="0" borderId="6" xfId="0" applyFont="true" applyBorder="true" applyAlignment="true" applyProtection="false">
      <alignment horizontal="left" vertical="top" textRotation="0" wrapText="true" indent="0" shrinkToFit="false"/>
      <protection locked="true" hidden="false"/>
    </xf>
    <xf numFmtId="164" fontId="12" fillId="0" borderId="0" xfId="0" applyFont="true" applyBorder="true" applyAlignment="true" applyProtection="false">
      <alignment horizontal="general" vertical="top" textRotation="0" wrapText="true" indent="0" shrinkToFit="false"/>
      <protection locked="true" hidden="false"/>
    </xf>
    <xf numFmtId="164" fontId="0" fillId="0" borderId="8" xfId="0" applyFont="false" applyBorder="true" applyAlignment="false" applyProtection="false">
      <alignment horizontal="general" vertical="bottom" textRotation="0" wrapText="false" indent="0" shrinkToFit="false"/>
      <protection locked="true" hidden="false"/>
    </xf>
    <xf numFmtId="164" fontId="12" fillId="5" borderId="9" xfId="0" applyFont="true" applyBorder="true" applyAlignment="true" applyProtection="false">
      <alignment horizontal="center" vertical="center" textRotation="0" wrapText="true" indent="0" shrinkToFit="false"/>
      <protection locked="true" hidden="false"/>
    </xf>
    <xf numFmtId="164" fontId="4" fillId="5" borderId="10" xfId="0" applyFont="true" applyBorder="true" applyAlignment="true" applyProtection="false">
      <alignment horizontal="center" vertical="center" textRotation="0" wrapText="true" indent="0" shrinkToFit="false"/>
      <protection locked="true" hidden="false"/>
    </xf>
    <xf numFmtId="164" fontId="12" fillId="0" borderId="11" xfId="0" applyFont="true" applyBorder="true" applyAlignment="true" applyProtection="false">
      <alignment horizontal="general" vertical="top" textRotation="0" wrapText="true" indent="0" shrinkToFit="false"/>
      <protection locked="true" hidden="false"/>
    </xf>
    <xf numFmtId="164" fontId="4" fillId="0" borderId="8" xfId="0" applyFont="true" applyBorder="true" applyAlignment="true" applyProtection="false">
      <alignment horizontal="center" vertical="bottom" textRotation="0" wrapText="false" indent="0" shrinkToFit="false"/>
      <protection locked="true" hidden="false"/>
    </xf>
    <xf numFmtId="166" fontId="12" fillId="5" borderId="12" xfId="0" applyFont="true" applyBorder="true" applyAlignment="true" applyProtection="false">
      <alignment horizontal="center" vertical="center" textRotation="0" wrapText="false" indent="0" shrinkToFit="false"/>
      <protection locked="true" hidden="false"/>
    </xf>
    <xf numFmtId="166" fontId="4" fillId="5" borderId="13" xfId="0" applyFont="true" applyBorder="true" applyAlignment="true" applyProtection="false">
      <alignment horizontal="center" vertical="center" textRotation="0" wrapText="false" indent="0" shrinkToFit="false"/>
      <protection locked="true" hidden="false"/>
    </xf>
    <xf numFmtId="166" fontId="4" fillId="5" borderId="14" xfId="0" applyFont="true" applyBorder="true" applyAlignment="true" applyProtection="false">
      <alignment horizontal="center" vertical="center" textRotation="0" wrapText="false" indent="0" shrinkToFit="false"/>
      <protection locked="true" hidden="false"/>
    </xf>
    <xf numFmtId="164" fontId="4" fillId="5" borderId="14" xfId="0" applyFont="true" applyBorder="true" applyAlignment="true" applyProtection="false">
      <alignment horizontal="left" vertical="center" textRotation="0" wrapText="false" indent="0" shrinkToFit="false"/>
      <protection locked="true" hidden="false"/>
    </xf>
    <xf numFmtId="164" fontId="4" fillId="5" borderId="15" xfId="0" applyFont="true" applyBorder="true" applyAlignment="true" applyProtection="false">
      <alignment horizontal="general" vertical="bottom" textRotation="0" wrapText="false" indent="0" shrinkToFit="false"/>
      <protection locked="true" hidden="false"/>
    </xf>
    <xf numFmtId="169" fontId="0" fillId="0" borderId="0" xfId="0" applyFont="false" applyBorder="false" applyAlignment="true" applyProtection="false">
      <alignment horizontal="right" vertical="bottom" textRotation="0" wrapText="false" indent="0" shrinkToFit="false"/>
      <protection locked="true" hidden="false"/>
    </xf>
    <xf numFmtId="170" fontId="13" fillId="0" borderId="16" xfId="17" applyFont="true" applyBorder="true" applyAlignment="true" applyProtection="true">
      <alignment horizontal="general" vertical="bottom" textRotation="0" wrapText="false" indent="0" shrinkToFit="false"/>
      <protection locked="true" hidden="false"/>
    </xf>
    <xf numFmtId="170" fontId="14" fillId="0" borderId="0" xfId="17" applyFont="true" applyBorder="true" applyAlignment="true" applyProtection="true">
      <alignment horizontal="general" vertical="bottom" textRotation="0" wrapText="false" indent="0" shrinkToFit="false"/>
      <protection locked="true" hidden="false"/>
    </xf>
    <xf numFmtId="170" fontId="14" fillId="0" borderId="17" xfId="17" applyFont="true" applyBorder="true" applyAlignment="true" applyProtection="true">
      <alignment horizontal="general" vertical="bottom" textRotation="0" wrapText="false" indent="0" shrinkToFit="false"/>
      <protection locked="true" hidden="false"/>
    </xf>
    <xf numFmtId="166" fontId="4" fillId="0" borderId="0" xfId="0" applyFont="true" applyBorder="false" applyAlignment="true" applyProtection="false">
      <alignment horizontal="center" vertical="bottom" textRotation="0" wrapText="false" indent="0" shrinkToFit="false"/>
      <protection locked="true" hidden="false"/>
    </xf>
    <xf numFmtId="164" fontId="15" fillId="0" borderId="0" xfId="0" applyFont="true" applyBorder="true" applyAlignment="true" applyProtection="true">
      <alignment horizontal="center" vertical="center" textRotation="0" wrapText="true" indent="0" shrinkToFit="false"/>
      <protection locked="true" hidden="true"/>
    </xf>
    <xf numFmtId="171" fontId="12" fillId="0" borderId="0" xfId="0" applyFont="true" applyBorder="false" applyAlignment="true" applyProtection="true">
      <alignment horizontal="center" vertical="center" textRotation="0" wrapText="false" indent="0" shrinkToFit="false"/>
      <protection locked="true" hidden="true"/>
    </xf>
    <xf numFmtId="164" fontId="4" fillId="5" borderId="17" xfId="0" applyFont="true" applyBorder="true" applyAlignment="true" applyProtection="false">
      <alignment horizontal="general" vertical="bottom" textRotation="0" wrapText="false" indent="0" shrinkToFit="false"/>
      <protection locked="true" hidden="false"/>
    </xf>
    <xf numFmtId="170" fontId="13" fillId="0" borderId="18" xfId="17" applyFont="true" applyBorder="true" applyAlignment="true" applyProtection="true">
      <alignment horizontal="general" vertical="bottom" textRotation="0" wrapText="false" indent="0" shrinkToFit="false"/>
      <protection locked="true" hidden="false"/>
    </xf>
    <xf numFmtId="164" fontId="4" fillId="5" borderId="19" xfId="0" applyFont="true" applyBorder="true" applyAlignment="true" applyProtection="false">
      <alignment horizontal="general" vertical="bottom" textRotation="0" wrapText="false" indent="0" shrinkToFit="false"/>
      <protection locked="true" hidden="false"/>
    </xf>
    <xf numFmtId="170" fontId="13" fillId="0" borderId="20" xfId="17" applyFont="true" applyBorder="true" applyAlignment="true" applyProtection="true">
      <alignment horizontal="general" vertical="bottom" textRotation="0" wrapText="false" indent="0" shrinkToFit="false"/>
      <protection locked="true" hidden="false"/>
    </xf>
    <xf numFmtId="170" fontId="14" fillId="0" borderId="11" xfId="17" applyFont="true" applyBorder="true" applyAlignment="true" applyProtection="true">
      <alignment horizontal="general" vertical="bottom" textRotation="0" wrapText="false" indent="0" shrinkToFit="false"/>
      <protection locked="true" hidden="false"/>
    </xf>
    <xf numFmtId="170" fontId="14" fillId="0" borderId="19" xfId="17" applyFont="true" applyBorder="true" applyAlignment="true" applyProtection="true">
      <alignment horizontal="general" vertical="bottom" textRotation="0" wrapText="false" indent="0" shrinkToFit="false"/>
      <protection locked="true" hidden="false"/>
    </xf>
    <xf numFmtId="170" fontId="13" fillId="0" borderId="21" xfId="17" applyFont="true" applyBorder="true" applyAlignment="true" applyProtection="true">
      <alignment horizontal="general" vertical="bottom" textRotation="0" wrapText="false" indent="0" shrinkToFit="false"/>
      <protection locked="true" hidden="false"/>
    </xf>
    <xf numFmtId="164" fontId="13" fillId="0" borderId="22" xfId="0" applyFont="true" applyBorder="true" applyAlignment="true" applyProtection="false">
      <alignment horizontal="general" vertical="bottom" textRotation="0" wrapText="false" indent="0" shrinkToFit="false"/>
      <protection locked="true" hidden="false"/>
    </xf>
    <xf numFmtId="170" fontId="16" fillId="0" borderId="23" xfId="17" applyFont="true" applyBorder="true" applyAlignment="true" applyProtection="true">
      <alignment horizontal="general" vertical="bottom" textRotation="0" wrapText="false" indent="0" shrinkToFit="false"/>
      <protection locked="true" hidden="false"/>
    </xf>
    <xf numFmtId="172" fontId="4" fillId="0" borderId="18" xfId="0" applyFont="true" applyBorder="true" applyAlignment="true" applyProtection="false">
      <alignment horizontal="center" vertical="bottom" textRotation="0" wrapText="false" indent="0" shrinkToFit="false"/>
      <protection locked="true" hidden="false"/>
    </xf>
    <xf numFmtId="170" fontId="4" fillId="0" borderId="18" xfId="17" applyFont="true" applyBorder="true" applyAlignment="true" applyProtection="true">
      <alignment horizontal="center" vertical="bottom" textRotation="0" wrapText="false" indent="0" shrinkToFit="false"/>
      <protection locked="true" hidden="false"/>
    </xf>
    <xf numFmtId="170" fontId="16" fillId="0" borderId="24" xfId="17" applyFont="true" applyBorder="true" applyAlignment="true" applyProtection="true">
      <alignment horizontal="general" vertical="bottom" textRotation="0" wrapText="false" indent="0" shrinkToFit="false"/>
      <protection locked="true" hidden="false"/>
    </xf>
    <xf numFmtId="164" fontId="7" fillId="3" borderId="0" xfId="0" applyFont="true" applyBorder="true" applyAlignment="true" applyProtection="false">
      <alignment horizontal="left" vertical="bottom" textRotation="0" wrapText="false" indent="0" shrinkToFit="false"/>
      <protection locked="true" hidden="false"/>
    </xf>
    <xf numFmtId="164" fontId="4" fillId="0" borderId="0" xfId="0" applyFont="true" applyBorder="false" applyAlignment="true" applyProtection="false">
      <alignment horizontal="center" vertical="bottom" textRotation="0" wrapText="true" indent="0" shrinkToFit="false"/>
      <protection locked="true" hidden="false"/>
    </xf>
    <xf numFmtId="164" fontId="4" fillId="5" borderId="0" xfId="0" applyFont="true" applyBorder="true" applyAlignment="true" applyProtection="false">
      <alignment horizontal="center" vertical="center" textRotation="0" wrapText="true" indent="0" shrinkToFit="false"/>
      <protection locked="true" hidden="false"/>
    </xf>
    <xf numFmtId="164" fontId="4" fillId="2" borderId="13" xfId="0" applyFont="true" applyBorder="true" applyAlignment="false" applyProtection="false">
      <alignment horizontal="general" vertical="bottom" textRotation="0" wrapText="false" indent="0" shrinkToFit="false"/>
      <protection locked="true" hidden="false"/>
    </xf>
    <xf numFmtId="164" fontId="4" fillId="0" borderId="13" xfId="0" applyFont="true" applyBorder="true" applyAlignment="true" applyProtection="true">
      <alignment horizontal="center" vertical="center" textRotation="0" wrapText="false" indent="0" shrinkToFit="false"/>
      <protection locked="false" hidden="false"/>
    </xf>
    <xf numFmtId="166" fontId="4" fillId="0" borderId="13" xfId="0" applyFont="true" applyBorder="true" applyAlignment="false" applyProtection="false">
      <alignment horizontal="general" vertical="bottom" textRotation="0" wrapText="false" indent="0" shrinkToFit="false"/>
      <protection locked="true" hidden="false"/>
    </xf>
    <xf numFmtId="164" fontId="15" fillId="0" borderId="13" xfId="0" applyFont="true" applyBorder="true" applyAlignment="true" applyProtection="true">
      <alignment horizontal="center" vertical="center" textRotation="0" wrapText="false" indent="0" shrinkToFit="false"/>
      <protection locked="true" hidden="tru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true">
      <alignment horizontal="center" vertical="center" textRotation="0" wrapText="false" indent="0" shrinkToFit="false"/>
      <protection locked="false" hidden="false"/>
    </xf>
    <xf numFmtId="166" fontId="4" fillId="0" borderId="0" xfId="0" applyFont="true" applyBorder="false" applyAlignment="false" applyProtection="false">
      <alignment horizontal="general" vertical="bottom" textRotation="0" wrapText="false" indent="0" shrinkToFit="false"/>
      <protection locked="true" hidden="false"/>
    </xf>
    <xf numFmtId="164" fontId="15" fillId="0" borderId="0" xfId="0" applyFont="true" applyBorder="false" applyAlignment="true" applyProtection="true">
      <alignment horizontal="center" vertical="center" textRotation="0" wrapText="false" indent="0" shrinkToFit="false"/>
      <protection locked="true" hidden="true"/>
    </xf>
    <xf numFmtId="164" fontId="4" fillId="5" borderId="0" xfId="0" applyFont="true" applyBorder="true" applyAlignment="true" applyProtection="false">
      <alignment horizontal="left" vertical="bottom" textRotation="0" wrapText="false" indent="0" shrinkToFit="false"/>
      <protection locked="true" hidden="false"/>
    </xf>
    <xf numFmtId="164" fontId="4" fillId="5" borderId="0" xfId="0" applyFont="true" applyBorder="true" applyAlignment="true" applyProtection="false">
      <alignment horizontal="center" vertical="bottom" textRotation="0" wrapText="true" indent="0" shrinkToFit="false"/>
      <protection locked="true" hidden="false"/>
    </xf>
    <xf numFmtId="164" fontId="4" fillId="2" borderId="13" xfId="0" applyFont="true" applyBorder="true" applyAlignment="true" applyProtection="false">
      <alignment horizontal="left" vertical="bottom" textRotation="0" wrapText="false" indent="0" shrinkToFit="false"/>
      <protection locked="true" hidden="false"/>
    </xf>
    <xf numFmtId="164" fontId="4" fillId="5" borderId="0" xfId="0" applyFont="true" applyBorder="false" applyAlignment="false" applyProtection="false">
      <alignment horizontal="general" vertical="bottom" textRotation="0" wrapText="false" indent="0" shrinkToFit="false"/>
      <protection locked="true" hidden="false"/>
    </xf>
    <xf numFmtId="164" fontId="4" fillId="2" borderId="2" xfId="0" applyFont="true" applyBorder="true" applyAlignment="true" applyProtection="false">
      <alignment horizontal="left" vertical="bottom" textRotation="0" wrapText="false" indent="0" shrinkToFit="false"/>
      <protection locked="true" hidden="false"/>
    </xf>
    <xf numFmtId="164" fontId="4" fillId="2" borderId="2" xfId="0" applyFont="true" applyBorder="true" applyAlignment="true" applyProtection="true">
      <alignment horizontal="left" vertical="bottom" textRotation="0" wrapText="false" indent="0" shrinkToFit="false"/>
      <protection locked="false" hidden="false"/>
    </xf>
    <xf numFmtId="164" fontId="4" fillId="2" borderId="3" xfId="0" applyFont="true" applyBorder="true" applyAlignment="true" applyProtection="false">
      <alignment horizontal="left" vertical="bottom" textRotation="0" wrapText="false" indent="0" shrinkToFit="false"/>
      <protection locked="true" hidden="false"/>
    </xf>
    <xf numFmtId="164" fontId="4" fillId="0" borderId="3" xfId="0" applyFont="true" applyBorder="true" applyAlignment="true" applyProtection="true">
      <alignment horizontal="left" vertical="bottom" textRotation="0" wrapText="false" indent="0" shrinkToFit="false"/>
      <protection locked="false" hidden="false"/>
    </xf>
    <xf numFmtId="164" fontId="4" fillId="2" borderId="3" xfId="0" applyFont="true" applyBorder="true" applyAlignment="true" applyProtection="true">
      <alignment horizontal="left" vertical="bottom" textRotation="0" wrapText="false" indent="0" shrinkToFit="false"/>
      <protection locked="false" hidden="false"/>
    </xf>
    <xf numFmtId="173" fontId="4" fillId="2" borderId="3" xfId="0" applyFont="true" applyBorder="true" applyAlignment="true" applyProtection="true">
      <alignment horizontal="left" vertical="bottom" textRotation="0" wrapText="false" indent="0" shrinkToFit="false"/>
      <protection locked="false" hidden="false"/>
    </xf>
    <xf numFmtId="164" fontId="4" fillId="2" borderId="3" xfId="0" applyFont="true" applyBorder="true" applyAlignment="true" applyProtection="true">
      <alignment horizontal="center" vertical="bottom" textRotation="0" wrapText="false" indent="0" shrinkToFit="false"/>
      <protection locked="false" hidden="false"/>
    </xf>
    <xf numFmtId="164" fontId="4" fillId="0" borderId="25" xfId="0" applyFont="true" applyBorder="true" applyAlignment="true" applyProtection="false">
      <alignment horizontal="left" vertical="bottom" textRotation="0" wrapText="false" indent="0" shrinkToFit="false"/>
      <protection locked="true" hidden="false"/>
    </xf>
    <xf numFmtId="164" fontId="4" fillId="0" borderId="26" xfId="0" applyFont="true" applyBorder="true" applyAlignment="true" applyProtection="false">
      <alignment horizontal="left" vertical="top" textRotation="0" wrapText="tru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70" fontId="18" fillId="0" borderId="0" xfId="17" applyFont="true" applyBorder="true" applyAlignment="true" applyProtection="true">
      <alignment horizontal="center" vertical="bottom" textRotation="0" wrapText="false" indent="0" shrinkToFit="false"/>
      <protection locked="true" hidden="false"/>
    </xf>
    <xf numFmtId="164" fontId="9" fillId="7" borderId="0" xfId="0" applyFont="true" applyBorder="false" applyAlignment="true" applyProtection="false">
      <alignment horizontal="general" vertical="bottom" textRotation="0" wrapText="false" indent="0" shrinkToFit="false"/>
      <protection locked="true" hidden="false"/>
    </xf>
    <xf numFmtId="172" fontId="9" fillId="7" borderId="0" xfId="0" applyFont="true" applyBorder="false" applyAlignment="true" applyProtection="false">
      <alignment horizontal="center" vertical="bottom" textRotation="0" wrapText="false" indent="0" shrinkToFit="false"/>
      <protection locked="true" hidden="false"/>
    </xf>
    <xf numFmtId="170" fontId="9" fillId="7" borderId="0" xfId="17" applyFont="true" applyBorder="true" applyAlignment="true" applyProtection="true">
      <alignment horizontal="general" vertical="bottom" textRotation="0" wrapText="false" indent="0" shrinkToFit="false"/>
      <protection locked="true" hidden="false"/>
    </xf>
    <xf numFmtId="174" fontId="9" fillId="7" borderId="0" xfId="0" applyFont="true" applyBorder="false" applyAlignment="true" applyProtection="false">
      <alignment horizontal="center" vertical="bottom" textRotation="0" wrapText="false" indent="0" shrinkToFit="false"/>
      <protection locked="true" hidden="false"/>
    </xf>
    <xf numFmtId="164" fontId="19" fillId="8" borderId="0" xfId="0" applyFont="true" applyBorder="false" applyAlignment="true" applyProtection="false">
      <alignment horizontal="left" vertical="bottom" textRotation="0" wrapText="true" indent="0" shrinkToFit="false"/>
      <protection locked="true" hidden="false"/>
    </xf>
    <xf numFmtId="164" fontId="19" fillId="8" borderId="0" xfId="0" applyFont="true" applyBorder="false" applyAlignment="true" applyProtection="false">
      <alignment horizontal="center" vertical="bottom" textRotation="0" wrapText="true" indent="0" shrinkToFit="false"/>
      <protection locked="true" hidden="false"/>
    </xf>
    <xf numFmtId="164" fontId="19" fillId="8" borderId="27" xfId="0" applyFont="true" applyBorder="true" applyAlignment="true" applyProtection="false">
      <alignment horizontal="general" vertical="bottom" textRotation="0" wrapText="true" indent="0" shrinkToFit="false"/>
      <protection locked="true" hidden="false"/>
    </xf>
    <xf numFmtId="164" fontId="19" fillId="8" borderId="0" xfId="0" applyFont="true" applyBorder="true" applyAlignment="true" applyProtection="false">
      <alignment horizontal="general" vertical="bottom" textRotation="0" wrapText="true" indent="0" shrinkToFit="false"/>
      <protection locked="true" hidden="false"/>
    </xf>
    <xf numFmtId="164" fontId="19" fillId="8" borderId="27" xfId="0" applyFont="true" applyBorder="true" applyAlignment="true" applyProtection="false">
      <alignment horizontal="center" vertical="bottom" textRotation="0" wrapText="true" indent="0" shrinkToFit="false"/>
      <protection locked="true" hidden="false"/>
    </xf>
    <xf numFmtId="164" fontId="4" fillId="0" borderId="28" xfId="0" applyFont="true" applyBorder="true" applyAlignment="true" applyProtection="false">
      <alignment horizontal="left" vertical="bottom" textRotation="0" wrapText="false" indent="0" shrinkToFit="false"/>
      <protection locked="true" hidden="false"/>
    </xf>
    <xf numFmtId="164" fontId="4" fillId="0" borderId="28" xfId="0" applyFont="true" applyBorder="true" applyAlignment="true" applyProtection="false">
      <alignment horizontal="center" vertical="bottom" textRotation="0" wrapText="false" indent="0" shrinkToFit="false"/>
      <protection locked="true" hidden="false"/>
    </xf>
    <xf numFmtId="164" fontId="4" fillId="0" borderId="28" xfId="0" applyFont="true" applyBorder="true" applyAlignment="true" applyProtection="false">
      <alignment horizontal="center" vertical="bottom" textRotation="0" wrapText="false" indent="0" shrinkToFit="false"/>
      <protection locked="true" hidden="false"/>
    </xf>
    <xf numFmtId="164" fontId="4" fillId="0" borderId="28" xfId="0" applyFont="true" applyBorder="true" applyAlignment="true" applyProtection="false">
      <alignment horizontal="left" vertical="bottom" textRotation="0" wrapText="false" indent="0" shrinkToFit="false"/>
      <protection locked="true" hidden="false"/>
    </xf>
    <xf numFmtId="164" fontId="4" fillId="0" borderId="28" xfId="0" applyFont="true" applyBorder="true" applyAlignment="true" applyProtection="false">
      <alignment horizontal="general" vertical="bottom" textRotation="0" wrapText="false" indent="0" shrinkToFit="false"/>
      <protection locked="true" hidden="false"/>
    </xf>
    <xf numFmtId="172" fontId="4" fillId="0" borderId="28" xfId="0" applyFont="true" applyBorder="true" applyAlignment="true" applyProtection="false">
      <alignment horizontal="center" vertical="bottom" textRotation="0" wrapText="false" indent="0" shrinkToFit="false"/>
      <protection locked="true" hidden="false"/>
    </xf>
    <xf numFmtId="170" fontId="4" fillId="0" borderId="28" xfId="17" applyFont="true" applyBorder="true" applyAlignment="true" applyProtection="true">
      <alignment horizontal="center" vertical="bottom" textRotation="0" wrapText="false" indent="0" shrinkToFit="false"/>
      <protection locked="true" hidden="false"/>
    </xf>
    <xf numFmtId="170" fontId="4" fillId="2" borderId="28" xfId="0" applyFont="true" applyBorder="true" applyAlignment="true" applyProtection="false">
      <alignment horizontal="center" vertical="bottom" textRotation="0" wrapText="false" indent="0" shrinkToFit="false"/>
      <protection locked="true" hidden="false"/>
    </xf>
    <xf numFmtId="170" fontId="4" fillId="3" borderId="28" xfId="0" applyFont="true" applyBorder="true" applyAlignment="true" applyProtection="false">
      <alignment horizontal="center" vertical="bottom" textRotation="0" wrapText="false" indent="0" shrinkToFit="false"/>
      <protection locked="true" hidden="false"/>
    </xf>
    <xf numFmtId="174" fontId="4" fillId="0" borderId="28" xfId="0" applyFont="true" applyBorder="true" applyAlignment="true" applyProtection="false">
      <alignment horizontal="center" vertical="bottom" textRotation="0" wrapText="false" indent="0" shrinkToFit="false"/>
      <protection locked="true" hidden="false"/>
    </xf>
    <xf numFmtId="165" fontId="4" fillId="0" borderId="28" xfId="17" applyFont="true" applyBorder="true" applyAlignment="true" applyProtection="true">
      <alignment horizontal="center" vertical="bottom" textRotation="0" wrapText="false" indent="0" shrinkToFit="false"/>
      <protection locked="true" hidden="false"/>
    </xf>
    <xf numFmtId="164" fontId="4" fillId="2" borderId="28" xfId="0" applyFont="true" applyBorder="true" applyAlignment="true" applyProtection="false">
      <alignment horizontal="center" vertical="bottom" textRotation="0" wrapText="false" indent="0" shrinkToFit="false"/>
      <protection locked="true" hidden="false"/>
    </xf>
    <xf numFmtId="170" fontId="4" fillId="0" borderId="28" xfId="0" applyFont="true" applyBorder="true" applyAlignment="true" applyProtection="false">
      <alignment horizontal="center" vertical="bottom" textRotation="0" wrapText="false" indent="0" shrinkToFit="false"/>
      <protection locked="true" hidden="false"/>
    </xf>
    <xf numFmtId="170" fontId="11" fillId="0" borderId="27" xfId="20" applyFont="true" applyBorder="true" applyAlignment="true" applyProtection="true">
      <alignment horizontal="center" vertical="bottom" textRotation="0" wrapText="false" indent="0" shrinkToFit="false"/>
      <protection locked="true" hidden="false"/>
    </xf>
    <xf numFmtId="170" fontId="11" fillId="0" borderId="28" xfId="20" applyFont="true" applyBorder="true" applyAlignment="true" applyProtection="true">
      <alignment horizontal="center" vertical="bottom" textRotation="0" wrapText="false" indent="0" shrinkToFit="false"/>
      <protection locked="true" hidden="false"/>
    </xf>
    <xf numFmtId="170" fontId="4" fillId="2" borderId="28" xfId="17" applyFont="true" applyBorder="true" applyAlignment="true" applyProtection="true">
      <alignment horizontal="center" vertical="bottom" textRotation="0" wrapText="false" indent="0" shrinkToFit="false"/>
      <protection locked="true" hidden="false"/>
    </xf>
    <xf numFmtId="170" fontId="4" fillId="3" borderId="28" xfId="17" applyFont="true" applyBorder="true" applyAlignment="true" applyProtection="true">
      <alignment horizontal="center" vertical="bottom" textRotation="0" wrapText="false" indent="0" shrinkToFit="false"/>
      <protection locked="true" hidden="false"/>
    </xf>
    <xf numFmtId="164" fontId="19" fillId="8" borderId="29" xfId="0" applyFont="true" applyBorder="true" applyAlignment="true" applyProtection="false">
      <alignment horizontal="center" vertical="bottom" textRotation="0" wrapText="true" indent="0" shrinkToFit="false"/>
      <protection locked="true" hidden="false"/>
    </xf>
    <xf numFmtId="164" fontId="19" fillId="9" borderId="27" xfId="0" applyFont="true" applyBorder="true" applyAlignment="true" applyProtection="false">
      <alignment horizontal="general" vertical="bottom" textRotation="0" wrapText="true" indent="0" shrinkToFit="false"/>
      <protection locked="true" hidden="false"/>
    </xf>
    <xf numFmtId="164" fontId="19" fillId="9" borderId="0" xfId="0" applyFont="true" applyBorder="false" applyAlignment="true" applyProtection="false">
      <alignment horizontal="center" vertical="bottom" textRotation="0" wrapText="true" indent="0" shrinkToFit="false"/>
      <protection locked="true" hidden="false"/>
    </xf>
    <xf numFmtId="164" fontId="21" fillId="7" borderId="0" xfId="0" applyFont="true" applyBorder="true" applyAlignment="true" applyProtection="false">
      <alignment horizontal="left" vertical="bottom" textRotation="0" wrapText="false" indent="0" shrinkToFit="false"/>
      <protection locked="true" hidden="false"/>
    </xf>
    <xf numFmtId="164" fontId="22" fillId="3" borderId="30" xfId="0" applyFont="true" applyBorder="true" applyAlignment="true" applyProtection="false">
      <alignment horizontal="center" vertical="bottom" textRotation="0" wrapText="tru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22" fillId="3" borderId="30" xfId="0" applyFont="true" applyBorder="true" applyAlignment="true" applyProtection="false">
      <alignment horizontal="general" vertical="bottom" textRotation="0" wrapText="true" indent="0" shrinkToFit="false"/>
      <protection locked="true" hidden="false"/>
    </xf>
    <xf numFmtId="164" fontId="22" fillId="3" borderId="30" xfId="0" applyFont="true" applyBorder="true" applyAlignment="true" applyProtection="false">
      <alignment horizontal="center" vertical="bottom" textRotation="0" wrapText="false" indent="0" shrinkToFit="false"/>
      <protection locked="true" hidden="false"/>
    </xf>
    <xf numFmtId="166" fontId="22" fillId="0" borderId="0" xfId="0" applyFont="true" applyBorder="false" applyAlignment="true" applyProtection="false">
      <alignment horizontal="left" vertical="bottom" textRotation="0" wrapText="false" indent="0" shrinkToFit="false"/>
      <protection locked="true" hidden="false"/>
    </xf>
    <xf numFmtId="164" fontId="22"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75" fontId="0" fillId="0" borderId="0" xfId="0" applyFont="false" applyBorder="false" applyAlignment="false" applyProtection="false">
      <alignment horizontal="general"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6" fontId="22" fillId="0" borderId="30" xfId="0" applyFont="true" applyBorder="true" applyAlignment="true" applyProtection="false">
      <alignment horizontal="left" vertical="bottom" textRotation="0" wrapText="false" indent="0" shrinkToFit="false"/>
      <protection locked="true" hidden="false"/>
    </xf>
    <xf numFmtId="164" fontId="22" fillId="3" borderId="31" xfId="0" applyFont="true" applyBorder="true" applyAlignment="true" applyProtection="false">
      <alignment horizontal="left" vertical="bottom" textRotation="0" wrapText="false" indent="0" shrinkToFit="false"/>
      <protection locked="true" hidden="false"/>
    </xf>
    <xf numFmtId="164" fontId="22" fillId="3" borderId="31" xfId="0" applyFont="true" applyBorder="true" applyAlignment="false" applyProtection="false">
      <alignment horizontal="general" vertical="bottom" textRotation="0" wrapText="false" indent="0" shrinkToFit="false"/>
      <protection locked="true" hidden="false"/>
    </xf>
    <xf numFmtId="164" fontId="22" fillId="3" borderId="31" xfId="0" applyFont="true" applyBorder="true" applyAlignment="true" applyProtection="false">
      <alignment horizontal="center" vertical="bottom" textRotation="0" wrapText="false" indent="0" shrinkToFit="false"/>
      <protection locked="true" hidden="false"/>
    </xf>
    <xf numFmtId="175" fontId="22" fillId="3" borderId="31" xfId="0" applyFont="true" applyBorder="true" applyAlignment="false" applyProtection="false">
      <alignment horizontal="general" vertical="bottom" textRotation="0" wrapText="false" indent="0" shrinkToFit="false"/>
      <protection locked="true" hidden="false"/>
    </xf>
    <xf numFmtId="166" fontId="22" fillId="0" borderId="0" xfId="0" applyFont="true" applyBorder="true" applyAlignment="true" applyProtection="false">
      <alignment horizontal="left" vertical="bottom" textRotation="0" wrapText="false" indent="0" shrinkToFit="false"/>
      <protection locked="true" hidden="false"/>
    </xf>
    <xf numFmtId="164" fontId="22" fillId="0" borderId="0" xfId="0" applyFont="true" applyBorder="true" applyAlignment="true" applyProtection="false">
      <alignment horizontal="center" vertical="top" textRotation="0" wrapText="true" indent="0" shrinkToFit="false"/>
      <protection locked="true" hidden="false"/>
    </xf>
    <xf numFmtId="164" fontId="0" fillId="10" borderId="0" xfId="0" applyFont="false" applyBorder="false" applyAlignment="false" applyProtection="false">
      <alignment horizontal="general" vertical="bottom" textRotation="0" wrapText="false" indent="0" shrinkToFit="false"/>
      <protection locked="true" hidden="false"/>
    </xf>
    <xf numFmtId="164" fontId="0" fillId="10" borderId="0" xfId="0" applyFont="false" applyBorder="false" applyAlignment="false" applyProtection="true">
      <alignment horizontal="general" vertical="bottom" textRotation="0" wrapText="false" indent="0" shrinkToFit="false"/>
      <protection locked="true" hidden="true"/>
    </xf>
    <xf numFmtId="164" fontId="23" fillId="10" borderId="32" xfId="0" applyFont="true" applyBorder="true" applyAlignment="true" applyProtection="true">
      <alignment horizontal="center" vertical="bottom" textRotation="0" wrapText="false" indent="0" shrinkToFit="false"/>
      <protection locked="true" hidden="true"/>
    </xf>
    <xf numFmtId="164" fontId="23" fillId="10" borderId="0" xfId="0" applyFont="true" applyBorder="true" applyAlignment="true" applyProtection="true">
      <alignment horizontal="center" vertical="bottom" textRotation="0" wrapText="false" indent="0" shrinkToFit="false"/>
      <protection locked="true" hidden="true"/>
    </xf>
    <xf numFmtId="164" fontId="24" fillId="10" borderId="0" xfId="0" applyFont="true" applyBorder="false" applyAlignment="false" applyProtection="true">
      <alignment horizontal="general" vertical="bottom" textRotation="0" wrapText="false" indent="0" shrinkToFit="false"/>
      <protection locked="true" hidden="true"/>
    </xf>
    <xf numFmtId="164" fontId="24" fillId="10" borderId="0" xfId="0" applyFont="true" applyBorder="true" applyAlignment="true" applyProtection="true">
      <alignment horizontal="left" vertical="center" textRotation="0" wrapText="true" indent="0" shrinkToFit="false"/>
      <protection locked="true" hidden="true"/>
    </xf>
    <xf numFmtId="164" fontId="24" fillId="11" borderId="14" xfId="0" applyFont="true" applyBorder="true" applyAlignment="true" applyProtection="false">
      <alignment horizontal="center" vertical="center" textRotation="0" wrapText="true" indent="0" shrinkToFit="false"/>
      <protection locked="true" hidden="false"/>
    </xf>
    <xf numFmtId="164" fontId="25" fillId="11" borderId="14" xfId="0" applyFont="true" applyBorder="true" applyAlignment="true" applyProtection="false">
      <alignment horizontal="center" vertical="center" textRotation="0" wrapText="true" indent="0" shrinkToFit="false"/>
      <protection locked="true" hidden="false"/>
    </xf>
    <xf numFmtId="164" fontId="25" fillId="11" borderId="14" xfId="0" applyFont="true" applyBorder="true" applyAlignment="true" applyProtection="true">
      <alignment horizontal="left" vertical="center" textRotation="0" wrapText="true" indent="0" shrinkToFit="false"/>
      <protection locked="false" hidden="false"/>
    </xf>
    <xf numFmtId="164" fontId="25" fillId="11" borderId="19" xfId="0" applyFont="true" applyBorder="true" applyAlignment="true" applyProtection="true">
      <alignment horizontal="left" vertical="center" textRotation="0" wrapText="false" indent="0" shrinkToFit="false"/>
      <protection locked="false" hidden="false"/>
    </xf>
    <xf numFmtId="164" fontId="25" fillId="11" borderId="33" xfId="0" applyFont="true" applyBorder="true" applyAlignment="true" applyProtection="true">
      <alignment horizontal="center" vertical="center" textRotation="0" wrapText="true" indent="0" shrinkToFit="false"/>
      <protection locked="false" hidden="false"/>
    </xf>
    <xf numFmtId="164" fontId="25" fillId="11" borderId="14" xfId="0" applyFont="true" applyBorder="true" applyAlignment="true" applyProtection="true">
      <alignment horizontal="left" vertical="center" textRotation="0" wrapText="false" indent="0" shrinkToFit="false"/>
      <protection locked="false" hidden="false"/>
    </xf>
    <xf numFmtId="164" fontId="25" fillId="11" borderId="14" xfId="0" applyFont="true" applyBorder="true" applyAlignment="true" applyProtection="true">
      <alignment horizontal="center" vertical="center" textRotation="0" wrapText="true" indent="0" shrinkToFit="false"/>
      <protection locked="false" hidden="false"/>
    </xf>
    <xf numFmtId="164" fontId="24" fillId="10" borderId="0" xfId="0" applyFont="true" applyBorder="true" applyAlignment="true" applyProtection="false">
      <alignment horizontal="left" vertical="top" textRotation="0" wrapText="true" indent="0" shrinkToFit="false"/>
      <protection locked="true" hidden="false"/>
    </xf>
    <xf numFmtId="164" fontId="23" fillId="11" borderId="14" xfId="0" applyFont="true" applyBorder="true" applyAlignment="true" applyProtection="false">
      <alignment horizontal="center" vertical="bottom" textRotation="0" wrapText="true" indent="0" shrinkToFit="false"/>
      <protection locked="true" hidden="false"/>
    </xf>
    <xf numFmtId="164" fontId="23" fillId="11" borderId="14" xfId="0" applyFont="true" applyBorder="true" applyAlignment="true" applyProtection="false">
      <alignment horizontal="center" vertical="bottom" textRotation="0" wrapText="false" indent="0" shrinkToFit="false"/>
      <protection locked="true" hidden="false"/>
    </xf>
    <xf numFmtId="164" fontId="0" fillId="10" borderId="0" xfId="0" applyFont="false" applyBorder="false" applyAlignment="true" applyProtection="false">
      <alignment horizontal="left" vertical="center" textRotation="0" wrapText="true" indent="0" shrinkToFit="false"/>
      <protection locked="true" hidden="false"/>
    </xf>
    <xf numFmtId="176" fontId="25" fillId="0" borderId="14" xfId="0" applyFont="true" applyBorder="true" applyAlignment="true" applyProtection="true">
      <alignment horizontal="left" vertical="center" textRotation="0" wrapText="true" indent="0" shrinkToFit="false"/>
      <protection locked="true" hidden="true"/>
    </xf>
    <xf numFmtId="177" fontId="25" fillId="0" borderId="14" xfId="21" applyFont="true" applyBorder="true" applyAlignment="true" applyProtection="true">
      <alignment horizontal="center" vertical="center" textRotation="0" wrapText="true" indent="0" shrinkToFit="false"/>
      <protection locked="true" hidden="true"/>
    </xf>
    <xf numFmtId="164" fontId="25" fillId="0" borderId="14" xfId="0" applyFont="true" applyBorder="true" applyAlignment="true" applyProtection="true">
      <alignment horizontal="left" vertical="center" textRotation="0" wrapText="true" indent="0" shrinkToFit="false"/>
      <protection locked="false" hidden="false"/>
    </xf>
    <xf numFmtId="164" fontId="24" fillId="10" borderId="0" xfId="0" applyFont="true" applyBorder="true" applyAlignment="true" applyProtection="false">
      <alignment horizontal="left" vertical="center" textRotation="0" wrapText="true" indent="0" shrinkToFit="false"/>
      <protection locked="true" hidden="false"/>
    </xf>
    <xf numFmtId="164" fontId="24" fillId="10" borderId="0" xfId="0" applyFont="true" applyBorder="true" applyAlignment="true" applyProtection="false">
      <alignment horizontal="left" vertical="bottom" textRotation="0" wrapText="true" indent="0" shrinkToFit="false"/>
      <protection locked="true" hidden="false"/>
    </xf>
    <xf numFmtId="164" fontId="24" fillId="10" borderId="0" xfId="0" applyFont="true" applyBorder="false" applyAlignment="false" applyProtection="false">
      <alignment horizontal="general" vertical="bottom" textRotation="0" wrapText="false" indent="0" shrinkToFit="false"/>
      <protection locked="true" hidden="false"/>
    </xf>
    <xf numFmtId="178" fontId="0" fillId="10" borderId="0" xfId="0" applyFont="false" applyBorder="false" applyAlignment="false" applyProtection="fals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Moneda 2" xfId="21"/>
    <cellStyle name="*unknown*" xfId="20" builtinId="8"/>
  </cellStyles>
  <dxfs count="4">
    <dxf>
      <font>
        <color rgb="FF00B050"/>
      </font>
    </dxf>
    <dxf>
      <font>
        <color rgb="FFC00000"/>
      </font>
    </dxf>
    <dxf>
      <font>
        <color rgb="FFFFFFFF"/>
      </font>
    </dxf>
    <dxf>
      <font>
        <color rgb="FFFFFFFF"/>
      </font>
    </dxf>
  </dxfs>
  <colors>
    <indexedColors>
      <rgbColor rgb="FF000000"/>
      <rgbColor rgb="FFFFFFFF"/>
      <rgbColor rgb="FFC00000"/>
      <rgbColor rgb="FF00FF00"/>
      <rgbColor rgb="FF0000FF"/>
      <rgbColor rgb="FFFFFF00"/>
      <rgbColor rgb="FFFF00FF"/>
      <rgbColor rgb="FF00FFFF"/>
      <rgbColor rgb="FF800000"/>
      <rgbColor rgb="FF008000"/>
      <rgbColor rgb="FF000080"/>
      <rgbColor rgb="FF808000"/>
      <rgbColor rgb="FF800080"/>
      <rgbColor rgb="FF0070C0"/>
      <rgbColor rgb="FFBFBFBF"/>
      <rgbColor rgb="FF808080"/>
      <rgbColor rgb="FFE7E6E6"/>
      <rgbColor rgb="FF993366"/>
      <rgbColor rgb="FFFFFFCC"/>
      <rgbColor rgb="FFDEEBF7"/>
      <rgbColor rgb="FF660066"/>
      <rgbColor rgb="FFFF8080"/>
      <rgbColor rgb="FF0563C1"/>
      <rgbColor rgb="FFD0CFCF"/>
      <rgbColor rgb="FF000080"/>
      <rgbColor rgb="FFFF00FF"/>
      <rgbColor rgb="FFFFFF00"/>
      <rgbColor rgb="FF00FFFF"/>
      <rgbColor rgb="FF800080"/>
      <rgbColor rgb="FF800000"/>
      <rgbColor rgb="FF008080"/>
      <rgbColor rgb="FF0000FF"/>
      <rgbColor rgb="FF00CCFF"/>
      <rgbColor rgb="FFDAE3F3"/>
      <rgbColor rgb="FFEDEDED"/>
      <rgbColor rgb="FFF2F2F2"/>
      <rgbColor rgb="FF9DC3E6"/>
      <rgbColor rgb="FFD9D9D9"/>
      <rgbColor rgb="FFC9C9C9"/>
      <rgbColor rgb="FFD0CECE"/>
      <rgbColor rgb="FF3366FF"/>
      <rgbColor rgb="FF33CCCC"/>
      <rgbColor rgb="FF99CC00"/>
      <rgbColor rgb="FFFFCC00"/>
      <rgbColor rgb="FFFF9900"/>
      <rgbColor rgb="FFFF6600"/>
      <rgbColor rgb="FF666699"/>
      <rgbColor rgb="FFA5A5A5"/>
      <rgbColor rgb="FF002060"/>
      <rgbColor rgb="FF00B050"/>
      <rgbColor rgb="FF003300"/>
      <rgbColor rgb="FF333300"/>
      <rgbColor rgb="FF993300"/>
      <rgbColor rgb="FF993366"/>
      <rgbColor rgb="FF1F4E7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jpeg"/>
</Relationships>
</file>

<file path=xl/drawings/_rels/drawing2.xml.rels><?xml version="1.0" encoding="UTF-8"?>
<Relationships xmlns="http://schemas.openxmlformats.org/package/2006/relationships"><Relationship Id="rId1" Type="http://schemas.openxmlformats.org/officeDocument/2006/relationships/image" Target="../media/image2.jpeg"/>
</Relationships>
</file>

<file path=xl/drawings/_rels/drawing3.xml.rels><?xml version="1.0" encoding="UTF-8"?>
<Relationships xmlns="http://schemas.openxmlformats.org/package/2006/relationships"><Relationship Id="rId1" Type="http://schemas.openxmlformats.org/officeDocument/2006/relationships/image" Target="../media/image3.jpeg"/>
</Relationships>
</file>

<file path=xl/drawings/_rels/drawing4.xml.rels><?xml version="1.0" encoding="UTF-8"?>
<Relationships xmlns="http://schemas.openxmlformats.org/package/2006/relationships"><Relationship Id="rId1" Type="http://schemas.openxmlformats.org/officeDocument/2006/relationships/image" Target="../media/image4.jpe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2</xdr:col>
      <xdr:colOff>0</xdr:colOff>
      <xdr:row>1</xdr:row>
      <xdr:rowOff>0</xdr:rowOff>
    </xdr:from>
    <xdr:to>
      <xdr:col>2</xdr:col>
      <xdr:colOff>1504440</xdr:colOff>
      <xdr:row>3</xdr:row>
      <xdr:rowOff>125640</xdr:rowOff>
    </xdr:to>
    <xdr:pic>
      <xdr:nvPicPr>
        <xdr:cNvPr id="0" name="Imagen 2" descr="BBVA actualiza su nueva marca en casi 1.000 edificios de todo el mundo"/>
        <xdr:cNvPicPr/>
      </xdr:nvPicPr>
      <xdr:blipFill>
        <a:blip r:embed="rId1"/>
        <a:srcRect l="11350" t="30264" r="10696" b="0"/>
        <a:stretch/>
      </xdr:blipFill>
      <xdr:spPr>
        <a:xfrm>
          <a:off x="533160" y="190440"/>
          <a:ext cx="1504440" cy="506520"/>
        </a:xfrm>
        <a:prstGeom prst="rect">
          <a:avLst/>
        </a:prstGeom>
        <a:ln w="0">
          <a:noFill/>
        </a:ln>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0</xdr:colOff>
      <xdr:row>1</xdr:row>
      <xdr:rowOff>0</xdr:rowOff>
    </xdr:from>
    <xdr:to>
      <xdr:col>2</xdr:col>
      <xdr:colOff>1129680</xdr:colOff>
      <xdr:row>3</xdr:row>
      <xdr:rowOff>122400</xdr:rowOff>
    </xdr:to>
    <xdr:pic>
      <xdr:nvPicPr>
        <xdr:cNvPr id="1" name="Imagen 1" descr="BBVA actualiza su nueva marca en casi 1.000 edificios de todo el mundo"/>
        <xdr:cNvPicPr/>
      </xdr:nvPicPr>
      <xdr:blipFill>
        <a:blip r:embed="rId1"/>
        <a:srcRect l="11342" t="30264" r="10686" b="0"/>
        <a:stretch/>
      </xdr:blipFill>
      <xdr:spPr>
        <a:xfrm>
          <a:off x="279360" y="190440"/>
          <a:ext cx="1993320" cy="503280"/>
        </a:xfrm>
        <a:prstGeom prst="rect">
          <a:avLst/>
        </a:prstGeom>
        <a:ln w="0">
          <a:noFill/>
        </a:ln>
      </xdr:spPr>
    </xdr:pic>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0</xdr:colOff>
      <xdr:row>1</xdr:row>
      <xdr:rowOff>0</xdr:rowOff>
    </xdr:from>
    <xdr:to>
      <xdr:col>3</xdr:col>
      <xdr:colOff>37800</xdr:colOff>
      <xdr:row>3</xdr:row>
      <xdr:rowOff>125640</xdr:rowOff>
    </xdr:to>
    <xdr:pic>
      <xdr:nvPicPr>
        <xdr:cNvPr id="2" name="Imagen 1" descr="BBVA actualiza su nueva marca en casi 1.000 edificios de todo el mundo"/>
        <xdr:cNvPicPr/>
      </xdr:nvPicPr>
      <xdr:blipFill>
        <a:blip r:embed="rId1"/>
        <a:srcRect l="11350" t="30264" r="10696" b="0"/>
        <a:stretch/>
      </xdr:blipFill>
      <xdr:spPr>
        <a:xfrm>
          <a:off x="253800" y="190440"/>
          <a:ext cx="1911240" cy="506520"/>
        </a:xfrm>
        <a:prstGeom prst="rect">
          <a:avLst/>
        </a:prstGeom>
        <a:ln w="0">
          <a:noFill/>
        </a:ln>
      </xdr:spPr>
    </xdr:pic>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0</xdr:colOff>
      <xdr:row>1</xdr:row>
      <xdr:rowOff>0</xdr:rowOff>
    </xdr:from>
    <xdr:to>
      <xdr:col>3</xdr:col>
      <xdr:colOff>18720</xdr:colOff>
      <xdr:row>3</xdr:row>
      <xdr:rowOff>125640</xdr:rowOff>
    </xdr:to>
    <xdr:pic>
      <xdr:nvPicPr>
        <xdr:cNvPr id="3" name="Imagen 1" descr="BBVA actualiza su nueva marca en casi 1.000 edificios de todo el mundo"/>
        <xdr:cNvPicPr/>
      </xdr:nvPicPr>
      <xdr:blipFill>
        <a:blip r:embed="rId1"/>
        <a:srcRect l="11350" t="30264" r="10696" b="0"/>
        <a:stretch/>
      </xdr:blipFill>
      <xdr:spPr>
        <a:xfrm>
          <a:off x="317160" y="190440"/>
          <a:ext cx="1892160" cy="506520"/>
        </a:xfrm>
        <a:prstGeom prst="rect">
          <a:avLst/>
        </a:prstGeom>
        <a:ln w="0">
          <a:noFill/>
        </a:ln>
      </xdr:spPr>
    </xdr:pic>
    <xdr:clientData/>
  </xdr:twoCellAnchor>
</xdr:wsDr>
</file>

<file path=xl/tables/table1.xml><?xml version="1.0" encoding="utf-8"?>
<table xmlns="http://schemas.openxmlformats.org/spreadsheetml/2006/main" id="1" name="Tbl_Desgloses" displayName="Tbl_Desgloses" ref="B7:AH21" headerRowCount="1" totalsRowCount="0" totalsRowShown="0">
  <tableColumns count="33">
    <tableColumn id="1" name="ID activo"/>
    <tableColumn id="2" name="Nº finca registral"/>
    <tableColumn id="3" name="Garaje anejo"/>
    <tableColumn id="4" name="Trastero anejo"/>
    <tableColumn id="5" name="Nº Reg. Prop."/>
    <tableColumn id="6" name="Localidad Reg. Prop."/>
    <tableColumn id="7" name="nº Referencia catastral"/>
    <tableColumn id="8" name="Estado físico del activo"/>
    <tableColumn id="9" name="Tipología "/>
    <tableColumn id="10" name="Subtipología"/>
    <tableColumn id="11" name="m2 / Edificab."/>
    <tableColumn id="12" name="Situación Comercial"/>
    <tableColumn id="13" name="EPA"/>
    <tableColumn id="14" name="Dirección"/>
    <tableColumn id="15" name="C.P."/>
    <tableColumn id="16" name="Municipio"/>
    <tableColumn id="17" name="Provincia"/>
    <tableColumn id="18" name="Sociedad titular"/>
    <tableColumn id="19" name="Precio Comité (€)"/>
    <tableColumn id="20" name="Precio Publicación (€)"/>
    <tableColumn id="21" name="PVP Suelo EPA (€)"/>
    <tableColumn id="22" name="Tasación (€)"/>
    <tableColumn id="23" name="VNC (€)"/>
    <tableColumn id="24" name="Imp. Adjud. (€)"/>
    <tableColumn id="25" name="Renta mensual (si hubiera)"/>
    <tableColumn id="26" name="OFERTA (€)"/>
    <tableColumn id="27" name="€/m2"/>
    <tableColumn id="28" name="Comisión Haya (€)"/>
    <tableColumn id="29" name="Gastos pendientes (€)*"/>
    <tableColumn id="30" name="Costes legales (€)**"/>
    <tableColumn id="31" name="OFERTA NETA (€)"/>
    <tableColumn id="32" name="Link"/>
    <tableColumn id="33" name="Activo BBVA"/>
  </tableColumns>
</table>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www.haya.es/vivienda-%2075000018332/" TargetMode="External"/><Relationship Id="rId3" Type="http://schemas.openxmlformats.org/officeDocument/2006/relationships/drawing" Target="../drawings/drawing1.xml"/><Relationship Id="rId4" Type="http://schemas.openxmlformats.org/officeDocument/2006/relationships/vmlDrawing" Target="../drawings/vmlDrawing1.v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2.vml"/><Relationship Id="rId4" Type="http://schemas.openxmlformats.org/officeDocument/2006/relationships/table" Target="../tables/table1.x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3.xml"/><Relationship Id="rId3" Type="http://schemas.openxmlformats.org/officeDocument/2006/relationships/vmlDrawing" Target="../drawings/vmlDrawing3.vml"/>
</Relationships>
</file>

<file path=xl/worksheets/_rels/sheet4.xml.rels><?xml version="1.0" encoding="UTF-8"?>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4.xml"/><Relationship Id="rId3" Type="http://schemas.openxmlformats.org/officeDocument/2006/relationships/vmlDrawing" Target="../drawings/vmlDrawing4.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M74"/>
  <sheetViews>
    <sheetView showFormulas="false" showGridLines="false" showRowColHeaders="true" showZeros="true" rightToLeft="false" tabSelected="true" showOutlineSymbols="true" defaultGridColor="true" view="normal" topLeftCell="A1" colorId="64" zoomScale="100" zoomScaleNormal="100" zoomScalePageLayoutView="100" workbookViewId="0">
      <selection pane="topLeft" activeCell="Q31" activeCellId="0" sqref="Q31"/>
    </sheetView>
  </sheetViews>
  <sheetFormatPr defaultColWidth="10.5390625" defaultRowHeight="15" zeroHeight="false" outlineLevelRow="0" outlineLevelCol="0"/>
  <cols>
    <col collapsed="false" customWidth="true" hidden="false" outlineLevel="0" max="1" min="1" style="0" width="2.86"/>
    <col collapsed="false" customWidth="true" hidden="false" outlineLevel="0" max="2" min="2" style="0" width="3.14"/>
    <col collapsed="false" customWidth="true" hidden="false" outlineLevel="0" max="3" min="3" style="0" width="23.15"/>
    <col collapsed="false" customWidth="true" hidden="false" outlineLevel="0" max="4" min="4" style="0" width="13.43"/>
    <col collapsed="false" customWidth="true" hidden="false" outlineLevel="0" max="10" min="10" style="0" width="12.43"/>
  </cols>
  <sheetData>
    <row r="2" customFormat="false" ht="15" hidden="false" customHeight="false" outlineLevel="0" collapsed="false">
      <c r="I2" s="1" t="s">
        <v>0</v>
      </c>
      <c r="J2" s="1"/>
      <c r="K2" s="2" t="n">
        <v>616393241</v>
      </c>
      <c r="L2" s="2"/>
    </row>
    <row r="3" customFormat="false" ht="15" hidden="false" customHeight="false" outlineLevel="0" collapsed="false">
      <c r="I3" s="1" t="s">
        <v>1</v>
      </c>
      <c r="J3" s="1"/>
      <c r="K3" s="3" t="s">
        <v>2</v>
      </c>
      <c r="L3" s="3"/>
    </row>
    <row r="4" customFormat="false" ht="15" hidden="false" customHeight="false" outlineLevel="0" collapsed="false">
      <c r="I4" s="1" t="s">
        <v>3</v>
      </c>
      <c r="J4" s="1"/>
      <c r="K4" s="4" t="n">
        <v>43960</v>
      </c>
      <c r="L4" s="4"/>
    </row>
    <row r="5" customFormat="false" ht="15" hidden="false" customHeight="false" outlineLevel="0" collapsed="false">
      <c r="I5" s="1" t="s">
        <v>4</v>
      </c>
      <c r="J5" s="1"/>
      <c r="K5" s="3"/>
      <c r="L5" s="3"/>
    </row>
    <row r="6" customFormat="false" ht="15" hidden="false" customHeight="false" outlineLevel="0" collapsed="false">
      <c r="I6" s="1" t="s">
        <v>5</v>
      </c>
      <c r="J6" s="1"/>
      <c r="K6" s="3"/>
      <c r="L6" s="3"/>
    </row>
    <row r="7" customFormat="false" ht="15.75" hidden="false" customHeight="false" outlineLevel="0" collapsed="false"/>
    <row r="8" s="5" customFormat="true" ht="10.5" hidden="false" customHeight="true" outlineLevel="0" collapsed="false">
      <c r="C8" s="6" t="s">
        <v>6</v>
      </c>
      <c r="D8" s="6"/>
      <c r="E8" s="6"/>
      <c r="F8" s="6"/>
      <c r="G8" s="6"/>
      <c r="H8" s="6"/>
      <c r="I8" s="6"/>
      <c r="J8" s="6"/>
      <c r="K8" s="6"/>
      <c r="L8" s="6"/>
    </row>
    <row r="9" s="5" customFormat="true" ht="11.1" hidden="false" customHeight="true" outlineLevel="0" collapsed="false">
      <c r="C9" s="6"/>
      <c r="D9" s="6"/>
      <c r="E9" s="6"/>
      <c r="F9" s="6"/>
      <c r="G9" s="6"/>
      <c r="H9" s="6"/>
      <c r="I9" s="6"/>
      <c r="J9" s="6"/>
      <c r="K9" s="6"/>
      <c r="L9" s="6"/>
    </row>
    <row r="11" s="7" customFormat="true" ht="12.75" hidden="false" customHeight="false" outlineLevel="0" collapsed="false">
      <c r="B11" s="7" t="s">
        <v>7</v>
      </c>
      <c r="C11" s="8" t="s">
        <v>8</v>
      </c>
      <c r="D11" s="8"/>
      <c r="E11" s="8"/>
      <c r="F11" s="9" t="n">
        <v>14</v>
      </c>
      <c r="H11" s="10" t="s">
        <v>9</v>
      </c>
      <c r="I11" s="10"/>
      <c r="J11" s="10"/>
      <c r="K11" s="10"/>
      <c r="L11" s="10"/>
      <c r="M11" s="5"/>
    </row>
    <row r="13" customFormat="false" ht="15" hidden="false" customHeight="false" outlineLevel="0" collapsed="false">
      <c r="C13" s="11" t="s">
        <v>10</v>
      </c>
      <c r="D13" s="12" t="s">
        <v>11</v>
      </c>
      <c r="E13" s="13" t="s">
        <v>12</v>
      </c>
      <c r="F13" s="12" t="s">
        <v>13</v>
      </c>
      <c r="H13" s="14" t="s">
        <v>14</v>
      </c>
      <c r="I13" s="14"/>
      <c r="J13" s="15"/>
    </row>
    <row r="14" customFormat="false" ht="15" hidden="false" customHeight="false" outlineLevel="0" collapsed="false">
      <c r="C14" s="11" t="s">
        <v>15</v>
      </c>
      <c r="D14" s="12" t="s">
        <v>16</v>
      </c>
      <c r="H14" s="14" t="s">
        <v>17</v>
      </c>
      <c r="I14" s="14"/>
      <c r="J14" s="16"/>
    </row>
    <row r="15" customFormat="false" ht="15" hidden="false" customHeight="false" outlineLevel="0" collapsed="false">
      <c r="C15" s="11" t="s">
        <v>18</v>
      </c>
      <c r="D15" s="12" t="s">
        <v>19</v>
      </c>
      <c r="E15" s="17" t="s">
        <v>20</v>
      </c>
      <c r="F15" s="17"/>
      <c r="H15" s="14" t="s">
        <v>21</v>
      </c>
      <c r="I15" s="14"/>
      <c r="J15" s="18"/>
    </row>
    <row r="17" customFormat="false" ht="15" hidden="false" customHeight="false" outlineLevel="0" collapsed="false">
      <c r="C17" s="19"/>
      <c r="D17" s="20" t="s">
        <v>22</v>
      </c>
      <c r="E17" s="20" t="s">
        <v>23</v>
      </c>
      <c r="F17" s="21" t="s">
        <v>24</v>
      </c>
      <c r="H17" s="22" t="s">
        <v>25</v>
      </c>
      <c r="I17" s="22"/>
      <c r="J17" s="23"/>
      <c r="K17" s="23"/>
      <c r="L17" s="23"/>
    </row>
    <row r="18" customFormat="false" ht="15" hidden="false" customHeight="false" outlineLevel="0" collapsed="false">
      <c r="C18" s="24" t="s">
        <v>26</v>
      </c>
      <c r="D18" s="25" t="n">
        <v>14</v>
      </c>
      <c r="E18" s="26" t="n">
        <v>274000</v>
      </c>
      <c r="F18" s="26" t="n">
        <v>298400</v>
      </c>
      <c r="H18" s="27"/>
      <c r="I18" s="27"/>
      <c r="J18" s="23"/>
      <c r="K18" s="23"/>
      <c r="L18" s="23"/>
    </row>
    <row r="19" customFormat="false" ht="15" hidden="false" customHeight="false" outlineLevel="0" collapsed="false">
      <c r="C19" s="28" t="s">
        <v>27</v>
      </c>
      <c r="D19" s="29" t="n">
        <v>12</v>
      </c>
      <c r="E19" s="30" t="n">
        <v>264000</v>
      </c>
      <c r="F19" s="30" t="n">
        <v>287800</v>
      </c>
    </row>
    <row r="20" customFormat="false" ht="15" hidden="false" customHeight="false" outlineLevel="0" collapsed="false">
      <c r="C20" s="24" t="s">
        <v>28</v>
      </c>
      <c r="D20" s="29" t="n">
        <v>2</v>
      </c>
      <c r="E20" s="30" t="n">
        <v>10000</v>
      </c>
      <c r="F20" s="30" t="n">
        <v>10600</v>
      </c>
    </row>
    <row r="21" customFormat="false" ht="15" hidden="false" customHeight="false" outlineLevel="0" collapsed="false">
      <c r="C21" s="28" t="s">
        <v>29</v>
      </c>
      <c r="D21" s="29" t="n">
        <v>2</v>
      </c>
      <c r="E21" s="30" t="n">
        <v>10000</v>
      </c>
      <c r="F21" s="30" t="n">
        <v>10600</v>
      </c>
      <c r="H21" s="14" t="s">
        <v>30</v>
      </c>
      <c r="I21" s="14"/>
      <c r="J21" s="14"/>
      <c r="K21" s="14"/>
      <c r="L21" s="14"/>
    </row>
    <row r="22" customFormat="false" ht="15" hidden="false" customHeight="false" outlineLevel="0" collapsed="false">
      <c r="C22" s="31" t="s">
        <v>31</v>
      </c>
      <c r="D22" s="32" t="n">
        <v>14</v>
      </c>
      <c r="E22" s="33" t="n">
        <v>274000</v>
      </c>
      <c r="F22" s="33" t="n">
        <v>298400</v>
      </c>
      <c r="H22" s="5"/>
      <c r="I22" s="5"/>
      <c r="J22" s="5"/>
      <c r="K22" s="5"/>
      <c r="L22" s="5"/>
    </row>
    <row r="23" customFormat="false" ht="15" hidden="false" customHeight="false" outlineLevel="0" collapsed="false">
      <c r="H23" s="34"/>
      <c r="I23" s="34"/>
      <c r="J23" s="34"/>
      <c r="K23" s="34"/>
      <c r="L23" s="34"/>
    </row>
    <row r="24" customFormat="false" ht="15" hidden="false" customHeight="false" outlineLevel="0" collapsed="false">
      <c r="H24" s="34"/>
      <c r="I24" s="34"/>
      <c r="J24" s="34"/>
      <c r="K24" s="34"/>
      <c r="L24" s="34"/>
    </row>
    <row r="25" customFormat="false" ht="15" hidden="false" customHeight="false" outlineLevel="0" collapsed="false">
      <c r="H25" s="34"/>
      <c r="I25" s="34"/>
      <c r="J25" s="34"/>
      <c r="K25" s="34"/>
      <c r="L25" s="34"/>
    </row>
    <row r="26" customFormat="false" ht="15" hidden="false" customHeight="false" outlineLevel="0" collapsed="false">
      <c r="H26" s="34"/>
      <c r="I26" s="34"/>
      <c r="J26" s="34"/>
      <c r="K26" s="34"/>
      <c r="L26" s="34"/>
    </row>
    <row r="28" s="7" customFormat="true" ht="12.75" hidden="false" customHeight="false" outlineLevel="0" collapsed="false">
      <c r="B28" s="7" t="s">
        <v>32</v>
      </c>
      <c r="C28" s="8" t="s">
        <v>33</v>
      </c>
      <c r="D28" s="8"/>
      <c r="E28" s="8"/>
      <c r="F28" s="8"/>
      <c r="G28" s="8"/>
      <c r="H28" s="8"/>
      <c r="I28" s="8"/>
      <c r="J28" s="8"/>
      <c r="K28" s="8"/>
      <c r="L28" s="8"/>
      <c r="M28" s="5"/>
    </row>
    <row r="29" customFormat="false" ht="15.75" hidden="false" customHeight="false" outlineLevel="0" collapsed="false"/>
    <row r="30" customFormat="false" ht="15" hidden="false" customHeight="true" outlineLevel="0" collapsed="false">
      <c r="C30" s="35" t="s">
        <v>34</v>
      </c>
      <c r="D30" s="36"/>
      <c r="E30" s="37" t="s">
        <v>35</v>
      </c>
      <c r="F30" s="38" t="s">
        <v>36</v>
      </c>
      <c r="G30" s="38"/>
      <c r="H30" s="38"/>
      <c r="M30" s="5"/>
    </row>
    <row r="31" customFormat="false" ht="15" hidden="false" customHeight="false" outlineLevel="0" collapsed="false">
      <c r="C31" s="39"/>
      <c r="D31" s="40" t="s">
        <v>37</v>
      </c>
      <c r="E31" s="41" t="n">
        <v>43960</v>
      </c>
      <c r="F31" s="42" t="n">
        <v>43830</v>
      </c>
      <c r="G31" s="43" t="n">
        <v>43646</v>
      </c>
      <c r="H31" s="43" t="n">
        <v>43465</v>
      </c>
      <c r="J31" s="44" t="s">
        <v>38</v>
      </c>
      <c r="K31" s="43" t="s">
        <v>12</v>
      </c>
      <c r="L31" s="43" t="s">
        <v>39</v>
      </c>
      <c r="M31" s="5"/>
    </row>
    <row r="32" customFormat="false" ht="15" hidden="false" customHeight="false" outlineLevel="0" collapsed="false">
      <c r="C32" s="45" t="s">
        <v>40</v>
      </c>
      <c r="D32" s="46" t="str">
        <f aca="false">IF(E32&gt;0,CONCATENATE(ROUND((((E39/E32)-1)*100),2)," %"),"")</f>
        <v>-8,18 %</v>
      </c>
      <c r="E32" s="47" t="n">
        <v>298400</v>
      </c>
      <c r="F32" s="48" t="n">
        <v>298400</v>
      </c>
      <c r="G32" s="49" t="n">
        <v>371100</v>
      </c>
      <c r="H32" s="49" t="n">
        <v>0</v>
      </c>
      <c r="J32" s="50" t="n">
        <v>43781.0416666667</v>
      </c>
      <c r="K32" s="51" t="s">
        <v>41</v>
      </c>
      <c r="L32" s="52" t="n">
        <v>0</v>
      </c>
    </row>
    <row r="33" customFormat="false" ht="15" hidden="false" customHeight="false" outlineLevel="0" collapsed="false">
      <c r="C33" s="53" t="s">
        <v>42</v>
      </c>
      <c r="D33" s="46" t="str">
        <f aca="false">IF(E33&gt;0,CONCATENATE(ROUND((((E39/E33)-1)*100),2)," %"),"")</f>
        <v>-8,18 %</v>
      </c>
      <c r="E33" s="54" t="n">
        <v>298400</v>
      </c>
      <c r="F33" s="48" t="n">
        <v>298400</v>
      </c>
      <c r="G33" s="49" t="n">
        <v>371100</v>
      </c>
      <c r="H33" s="49" t="n">
        <v>0</v>
      </c>
    </row>
    <row r="34" customFormat="false" ht="15" hidden="false" customHeight="false" outlineLevel="0" collapsed="false">
      <c r="C34" s="55" t="s">
        <v>43</v>
      </c>
      <c r="D34" s="46" t="str">
        <f aca="false">IF(E34&gt;0,CONCATENATE(ROUND((((E39/E34)-1)*100),2)," %"),"")</f>
        <v>-50,34 %</v>
      </c>
      <c r="E34" s="56" t="n">
        <v>551737.83</v>
      </c>
      <c r="F34" s="57" t="n">
        <v>551737.83</v>
      </c>
      <c r="G34" s="58" t="n">
        <v>507300.64</v>
      </c>
      <c r="H34" s="58" t="n">
        <v>507300.64</v>
      </c>
    </row>
    <row r="35" customFormat="false" ht="15" hidden="false" customHeight="false" outlineLevel="0" collapsed="false">
      <c r="C35" s="53" t="s">
        <v>44</v>
      </c>
      <c r="D35" s="46" t="str">
        <f aca="false">IF(E35&gt;0,CONCATENATE(ROUND((((E39/E35)-1)*100),2)," %"),"")</f>
        <v/>
      </c>
      <c r="E35" s="54" t="n">
        <v>0</v>
      </c>
    </row>
    <row r="36" customFormat="false" ht="15" hidden="false" customHeight="false" outlineLevel="0" collapsed="false">
      <c r="C36" s="53" t="s">
        <v>45</v>
      </c>
      <c r="D36" s="46" t="str">
        <f aca="false">IF(E36&gt;0,CONCATENATE(ROUND((((E40/E36)-1)*100),2)," %"),"")</f>
        <v/>
      </c>
      <c r="E36" s="54" t="n">
        <v>0</v>
      </c>
    </row>
    <row r="37" customFormat="false" ht="15" hidden="false" customHeight="false" outlineLevel="0" collapsed="false">
      <c r="C37" s="53" t="s">
        <v>46</v>
      </c>
      <c r="D37" s="46" t="str">
        <f aca="false">IF(E37&gt;0,CONCATENATE(ROUND((((E39/E37)-1)*100),2)," %"),"")</f>
        <v>-51,05 %</v>
      </c>
      <c r="E37" s="54" t="n">
        <v>559724.34</v>
      </c>
    </row>
    <row r="38" customFormat="false" ht="15.75" hidden="false" customHeight="false" outlineLevel="0" collapsed="false">
      <c r="C38" s="55" t="s">
        <v>47</v>
      </c>
      <c r="D38" s="46" t="str">
        <f aca="false">IF(E38&gt;0,CONCATENATE(ROUND((((E42/E38)-1)*100),2)," %"),"")</f>
        <v/>
      </c>
      <c r="E38" s="59" t="n">
        <v>0</v>
      </c>
    </row>
    <row r="39" customFormat="false" ht="15.75" hidden="false" customHeight="false" outlineLevel="0" collapsed="false">
      <c r="C39" s="60" t="s">
        <v>48</v>
      </c>
      <c r="E39" s="61" t="n">
        <v>274000</v>
      </c>
    </row>
    <row r="40" customFormat="false" ht="15" hidden="false" customHeight="false" outlineLevel="0" collapsed="false">
      <c r="C40" s="45" t="s">
        <v>49</v>
      </c>
      <c r="D40" s="46" t="str">
        <f aca="false">IF(E40&gt;0,CONCATENATE(ROUND(((E39/E40)*100),2)," €/m2"),"")</f>
        <v>26422,88 €/m2</v>
      </c>
      <c r="E40" s="62" t="n">
        <v>1036.98</v>
      </c>
    </row>
    <row r="41" customFormat="false" ht="15" hidden="false" customHeight="false" outlineLevel="0" collapsed="false">
      <c r="C41" s="53" t="s">
        <v>50</v>
      </c>
      <c r="D41" s="46" t="str">
        <f aca="false">IF(E41&gt;0,CONCATENATE(ROUND(((E41/E39)*100),2)," %"),"")</f>
        <v>6 %</v>
      </c>
      <c r="E41" s="63" t="n">
        <v>16440</v>
      </c>
    </row>
    <row r="42" customFormat="false" ht="15" hidden="false" customHeight="false" outlineLevel="0" collapsed="false">
      <c r="C42" s="53" t="s">
        <v>51</v>
      </c>
      <c r="D42" s="46" t="str">
        <f aca="false">IF(E42&gt;0,CONCATENATE(ROUND(((E42/E39)*100),2)," %"),"")</f>
        <v/>
      </c>
      <c r="E42" s="63" t="n">
        <v>0</v>
      </c>
    </row>
    <row r="43" customFormat="false" ht="15.75" hidden="false" customHeight="false" outlineLevel="0" collapsed="false">
      <c r="C43" s="53" t="s">
        <v>52</v>
      </c>
      <c r="D43" s="46" t="str">
        <f aca="false">IF(E43&gt;0,CONCATENATE(ROUND(((E43/E39)*100),2)," %"),"")</f>
        <v/>
      </c>
      <c r="E43" s="63" t="n">
        <v>0</v>
      </c>
    </row>
    <row r="44" customFormat="false" ht="15" hidden="false" customHeight="false" outlineLevel="0" collapsed="false">
      <c r="C44" s="60" t="s">
        <v>53</v>
      </c>
      <c r="D44" s="46" t="str">
        <f aca="false">IF(E44&gt;0,CONCATENATE(ROUND((((E44/E39)-1)*100),2)," %"),"")</f>
        <v>-6 %</v>
      </c>
      <c r="E44" s="64" t="n">
        <v>257560</v>
      </c>
    </row>
    <row r="46" s="7" customFormat="true" ht="12.75" hidden="false" customHeight="false" outlineLevel="0" collapsed="false">
      <c r="B46" s="7" t="s">
        <v>54</v>
      </c>
      <c r="C46" s="65" t="s">
        <v>55</v>
      </c>
      <c r="D46" s="65"/>
      <c r="E46" s="65"/>
      <c r="F46" s="65"/>
      <c r="G46" s="65"/>
      <c r="H46" s="65"/>
      <c r="I46" s="65"/>
      <c r="J46" s="65"/>
      <c r="K46" s="65"/>
      <c r="L46" s="65"/>
      <c r="M46" s="5"/>
    </row>
    <row r="47" s="5" customFormat="true" ht="11.25" hidden="false" customHeight="false" outlineLevel="0" collapsed="false"/>
    <row r="48" s="66" customFormat="true" ht="22.5" hidden="false" customHeight="false" outlineLevel="0" collapsed="false">
      <c r="E48" s="67" t="s">
        <v>56</v>
      </c>
      <c r="F48" s="67" t="s">
        <v>57</v>
      </c>
      <c r="G48" s="67" t="s">
        <v>58</v>
      </c>
      <c r="H48" s="67" t="s">
        <v>59</v>
      </c>
      <c r="I48" s="67" t="s">
        <v>60</v>
      </c>
      <c r="J48" s="67" t="s">
        <v>61</v>
      </c>
      <c r="K48" s="67" t="s">
        <v>62</v>
      </c>
      <c r="L48" s="67" t="s">
        <v>63</v>
      </c>
    </row>
    <row r="49" s="5" customFormat="true" ht="11.25" hidden="false" customHeight="false" outlineLevel="0" collapsed="false">
      <c r="E49" s="68"/>
      <c r="F49" s="68"/>
      <c r="G49" s="68"/>
      <c r="H49" s="69"/>
      <c r="I49" s="70"/>
      <c r="J49" s="71" t="n">
        <v>0</v>
      </c>
      <c r="K49" s="71"/>
      <c r="L49" s="71" t="n">
        <v>233.958333333336</v>
      </c>
    </row>
    <row r="50" s="72" customFormat="true" ht="11.25" hidden="false" customHeight="false" outlineLevel="0" collapsed="false">
      <c r="H50" s="73"/>
      <c r="I50" s="74"/>
      <c r="J50" s="75"/>
      <c r="K50" s="75"/>
      <c r="L50" s="75"/>
    </row>
    <row r="51" s="5" customFormat="true" ht="11.25" hidden="false" customHeight="false" outlineLevel="0" collapsed="false">
      <c r="C51" s="5" t="s">
        <v>64</v>
      </c>
    </row>
    <row r="52" s="5" customFormat="true" ht="17.25" hidden="false" customHeight="true" outlineLevel="0" collapsed="false">
      <c r="C52" s="76" t="s">
        <v>65</v>
      </c>
      <c r="D52" s="76"/>
      <c r="E52" s="76"/>
      <c r="F52" s="77" t="s">
        <v>66</v>
      </c>
      <c r="G52" s="77" t="s">
        <v>67</v>
      </c>
      <c r="H52" s="77" t="s">
        <v>68</v>
      </c>
      <c r="I52" s="77" t="s">
        <v>69</v>
      </c>
      <c r="J52" s="77" t="s">
        <v>70</v>
      </c>
      <c r="K52" s="77" t="s">
        <v>71</v>
      </c>
      <c r="L52" s="77" t="s">
        <v>72</v>
      </c>
    </row>
    <row r="53" s="5" customFormat="true" ht="11.25" hidden="false" customHeight="false" outlineLevel="0" collapsed="false">
      <c r="B53" s="5" t="n">
        <v>1</v>
      </c>
      <c r="C53" s="78"/>
      <c r="D53" s="78"/>
      <c r="E53" s="78"/>
      <c r="F53" s="68"/>
      <c r="G53" s="68"/>
      <c r="H53" s="68"/>
      <c r="I53" s="68"/>
      <c r="J53" s="68"/>
      <c r="K53" s="68"/>
      <c r="L53" s="68"/>
    </row>
    <row r="54" s="5" customFormat="true" ht="11.25" hidden="false" customHeight="false" outlineLevel="0" collapsed="false">
      <c r="B54" s="5" t="n">
        <v>2</v>
      </c>
      <c r="C54" s="78"/>
      <c r="D54" s="78"/>
      <c r="E54" s="78"/>
      <c r="F54" s="68"/>
      <c r="G54" s="68"/>
      <c r="H54" s="68"/>
      <c r="I54" s="68"/>
      <c r="J54" s="68"/>
      <c r="K54" s="68"/>
      <c r="L54" s="68"/>
    </row>
    <row r="55" s="5" customFormat="true" ht="11.25" hidden="false" customHeight="false" outlineLevel="0" collapsed="false">
      <c r="B55" s="5" t="n">
        <v>3</v>
      </c>
      <c r="C55" s="78"/>
      <c r="D55" s="78"/>
      <c r="E55" s="78"/>
      <c r="F55" s="68"/>
      <c r="G55" s="68"/>
      <c r="H55" s="68"/>
      <c r="I55" s="68"/>
      <c r="J55" s="68"/>
      <c r="K55" s="68"/>
      <c r="L55" s="68"/>
    </row>
    <row r="56" s="5" customFormat="true" ht="11.25" hidden="false" customHeight="false" outlineLevel="0" collapsed="false"/>
    <row r="57" s="5" customFormat="true" ht="11.25" hidden="false" customHeight="false" outlineLevel="0" collapsed="false"/>
    <row r="58" s="7" customFormat="true" ht="12.75" hidden="false" customHeight="false" outlineLevel="0" collapsed="false">
      <c r="B58" s="7" t="s">
        <v>73</v>
      </c>
      <c r="C58" s="65" t="s">
        <v>74</v>
      </c>
      <c r="D58" s="65"/>
      <c r="E58" s="65"/>
      <c r="F58" s="65"/>
      <c r="G58" s="65"/>
      <c r="H58" s="65"/>
      <c r="I58" s="65"/>
      <c r="J58" s="65"/>
      <c r="K58" s="65"/>
      <c r="L58" s="65"/>
      <c r="M58" s="5"/>
    </row>
    <row r="59" s="5" customFormat="true" ht="11.25" hidden="false" customHeight="false" outlineLevel="0" collapsed="false"/>
    <row r="60" s="5" customFormat="true" ht="11.25" hidden="false" customHeight="false" outlineLevel="0" collapsed="false">
      <c r="C60" s="79" t="s">
        <v>75</v>
      </c>
      <c r="D60" s="80"/>
      <c r="E60" s="80"/>
      <c r="F60" s="80"/>
      <c r="H60" s="14" t="s">
        <v>76</v>
      </c>
      <c r="I60" s="14"/>
      <c r="J60" s="81" t="s">
        <v>77</v>
      </c>
      <c r="K60" s="81"/>
      <c r="L60" s="81"/>
    </row>
    <row r="61" s="5" customFormat="true" ht="11.25" hidden="false" customHeight="false" outlineLevel="0" collapsed="false">
      <c r="C61" s="79" t="s">
        <v>78</v>
      </c>
      <c r="D61" s="82"/>
      <c r="E61" s="82"/>
      <c r="F61" s="82"/>
      <c r="H61" s="14" t="s">
        <v>79</v>
      </c>
      <c r="I61" s="14"/>
      <c r="J61" s="83" t="n">
        <v>606300367</v>
      </c>
      <c r="K61" s="83"/>
      <c r="L61" s="83"/>
    </row>
    <row r="62" s="5" customFormat="true" ht="11.25" hidden="false" customHeight="false" outlineLevel="0" collapsed="false">
      <c r="C62" s="79" t="s">
        <v>80</v>
      </c>
      <c r="D62" s="84"/>
      <c r="E62" s="84"/>
      <c r="F62" s="84"/>
      <c r="H62" s="14" t="s">
        <v>81</v>
      </c>
      <c r="I62" s="14"/>
      <c r="J62" s="83" t="s">
        <v>82</v>
      </c>
      <c r="K62" s="83"/>
      <c r="L62" s="83"/>
    </row>
    <row r="63" s="5" customFormat="true" ht="11.25" hidden="false" customHeight="false" outlineLevel="0" collapsed="false">
      <c r="C63" s="79" t="s">
        <v>83</v>
      </c>
      <c r="D63" s="84"/>
      <c r="E63" s="84"/>
      <c r="F63" s="84"/>
      <c r="H63" s="14" t="s">
        <v>84</v>
      </c>
      <c r="I63" s="14"/>
      <c r="J63" s="84"/>
      <c r="K63" s="84"/>
      <c r="L63" s="84"/>
    </row>
    <row r="64" s="5" customFormat="true" ht="11.25" hidden="false" customHeight="false" outlineLevel="0" collapsed="false">
      <c r="C64" s="79" t="s">
        <v>85</v>
      </c>
      <c r="D64" s="85"/>
      <c r="E64" s="85"/>
      <c r="F64" s="85"/>
      <c r="H64" s="14" t="s">
        <v>86</v>
      </c>
      <c r="I64" s="14"/>
      <c r="J64" s="84"/>
      <c r="K64" s="84"/>
      <c r="L64" s="84"/>
    </row>
    <row r="65" s="5" customFormat="true" ht="11.25" hidden="false" customHeight="false" outlineLevel="0" collapsed="false">
      <c r="C65" s="79" t="s">
        <v>87</v>
      </c>
      <c r="D65" s="86"/>
      <c r="E65" s="86"/>
      <c r="F65" s="86"/>
      <c r="H65" s="14" t="s">
        <v>88</v>
      </c>
      <c r="I65" s="14"/>
      <c r="J65" s="84"/>
      <c r="K65" s="84"/>
      <c r="L65" s="84"/>
    </row>
    <row r="66" s="5" customFormat="true" ht="11.25" hidden="false" customHeight="false" outlineLevel="0" collapsed="false"/>
    <row r="67" s="5" customFormat="true" ht="11.25" hidden="false" customHeight="false" outlineLevel="0" collapsed="false"/>
    <row r="68" s="7" customFormat="true" ht="12.75" hidden="false" customHeight="false" outlineLevel="0" collapsed="false">
      <c r="B68" s="7" t="s">
        <v>89</v>
      </c>
      <c r="C68" s="65" t="s">
        <v>90</v>
      </c>
      <c r="D68" s="65"/>
      <c r="E68" s="65"/>
      <c r="F68" s="65"/>
      <c r="G68" s="65"/>
      <c r="H68" s="65"/>
      <c r="I68" s="65"/>
      <c r="J68" s="65"/>
      <c r="K68" s="65"/>
      <c r="L68" s="65"/>
      <c r="M68" s="5"/>
    </row>
    <row r="69" s="5" customFormat="true" ht="11.25" hidden="false" customHeight="false" outlineLevel="0" collapsed="false"/>
    <row r="70" s="5" customFormat="true" ht="11.25" hidden="false" customHeight="false" outlineLevel="0" collapsed="false">
      <c r="C70" s="87" t="s">
        <v>91</v>
      </c>
      <c r="D70" s="87"/>
      <c r="E70" s="87"/>
      <c r="F70" s="87"/>
      <c r="G70" s="87"/>
      <c r="H70" s="87"/>
      <c r="I70" s="87"/>
      <c r="J70" s="87"/>
      <c r="K70" s="87"/>
      <c r="L70" s="87"/>
    </row>
    <row r="71" s="5" customFormat="true" ht="11.25" hidden="false" customHeight="false" outlineLevel="0" collapsed="false">
      <c r="C71" s="88"/>
      <c r="D71" s="88"/>
      <c r="E71" s="88"/>
      <c r="F71" s="88"/>
      <c r="G71" s="88"/>
      <c r="H71" s="88"/>
      <c r="I71" s="88"/>
      <c r="J71" s="88"/>
      <c r="K71" s="88"/>
      <c r="L71" s="88"/>
    </row>
    <row r="72" s="5" customFormat="true" ht="11.25" hidden="false" customHeight="false" outlineLevel="0" collapsed="false">
      <c r="C72" s="88"/>
      <c r="D72" s="88"/>
      <c r="E72" s="88"/>
      <c r="F72" s="88"/>
      <c r="G72" s="88"/>
      <c r="H72" s="88"/>
      <c r="I72" s="88"/>
      <c r="J72" s="88"/>
      <c r="K72" s="88"/>
      <c r="L72" s="88"/>
    </row>
    <row r="73" s="5" customFormat="true" ht="11.25" hidden="false" customHeight="false" outlineLevel="0" collapsed="false">
      <c r="C73" s="88"/>
      <c r="D73" s="88"/>
      <c r="E73" s="88"/>
      <c r="F73" s="88"/>
      <c r="G73" s="88"/>
      <c r="H73" s="88"/>
      <c r="I73" s="88"/>
      <c r="J73" s="88"/>
      <c r="K73" s="88"/>
      <c r="L73" s="88"/>
    </row>
    <row r="74" s="5" customFormat="true" ht="11.25" hidden="false" customHeight="false" outlineLevel="0" collapsed="false">
      <c r="C74" s="88"/>
      <c r="D74" s="88"/>
      <c r="E74" s="88"/>
      <c r="F74" s="88"/>
      <c r="G74" s="88"/>
      <c r="H74" s="88"/>
      <c r="I74" s="88"/>
      <c r="J74" s="88"/>
      <c r="K74" s="88"/>
      <c r="L74" s="88"/>
    </row>
  </sheetData>
  <mergeCells count="48">
    <mergeCell ref="I2:J2"/>
    <mergeCell ref="K2:L2"/>
    <mergeCell ref="I3:J3"/>
    <mergeCell ref="K3:L3"/>
    <mergeCell ref="I4:J4"/>
    <mergeCell ref="K4:L4"/>
    <mergeCell ref="I5:J5"/>
    <mergeCell ref="K5:L5"/>
    <mergeCell ref="I6:J6"/>
    <mergeCell ref="K6:L6"/>
    <mergeCell ref="C8:L9"/>
    <mergeCell ref="H11:L11"/>
    <mergeCell ref="H13:I13"/>
    <mergeCell ref="H14:I14"/>
    <mergeCell ref="E15:F15"/>
    <mergeCell ref="H15:I15"/>
    <mergeCell ref="H17:I17"/>
    <mergeCell ref="J17:L18"/>
    <mergeCell ref="H21:L21"/>
    <mergeCell ref="H23:L26"/>
    <mergeCell ref="F30:H30"/>
    <mergeCell ref="C46:L46"/>
    <mergeCell ref="C52:E52"/>
    <mergeCell ref="C53:E53"/>
    <mergeCell ref="C54:E54"/>
    <mergeCell ref="C55:E55"/>
    <mergeCell ref="C58:L58"/>
    <mergeCell ref="D60:F60"/>
    <mergeCell ref="H60:I60"/>
    <mergeCell ref="J60:L60"/>
    <mergeCell ref="D61:F61"/>
    <mergeCell ref="H61:I61"/>
    <mergeCell ref="J61:L61"/>
    <mergeCell ref="D62:F62"/>
    <mergeCell ref="H62:I62"/>
    <mergeCell ref="J62:L62"/>
    <mergeCell ref="D63:F63"/>
    <mergeCell ref="H63:I63"/>
    <mergeCell ref="J63:L63"/>
    <mergeCell ref="D64:F64"/>
    <mergeCell ref="H64:I64"/>
    <mergeCell ref="J64:L64"/>
    <mergeCell ref="D65:F65"/>
    <mergeCell ref="H65:I65"/>
    <mergeCell ref="J65:L65"/>
    <mergeCell ref="C68:L68"/>
    <mergeCell ref="C70:L70"/>
    <mergeCell ref="C71:L74"/>
  </mergeCells>
  <conditionalFormatting sqref="L32">
    <cfRule type="expression" priority="2" aboveAverage="0" equalAverage="0" bottom="0" percent="0" rank="0" text="" dxfId="0">
      <formula>L32&gt;0</formula>
    </cfRule>
    <cfRule type="expression" priority="3" aboveAverage="0" equalAverage="0" bottom="0" percent="0" rank="0" text="" dxfId="1">
      <formula>L32&lt;0</formula>
    </cfRule>
  </conditionalFormatting>
  <hyperlinks>
    <hyperlink ref="E15" r:id="rId2" display="Link web Haya"/>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3"/>
  <legacyDrawing r:id="rId4"/>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4:AH21"/>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pane xSplit="3" ySplit="0" topLeftCell="D1" activePane="topRight" state="frozen"/>
      <selection pane="topLeft" activeCell="A1" activeCellId="0" sqref="A1"/>
      <selection pane="topRight" activeCell="D7" activeCellId="0" sqref="D7"/>
    </sheetView>
  </sheetViews>
  <sheetFormatPr defaultColWidth="10.5390625" defaultRowHeight="15" zeroHeight="false" outlineLevelRow="0" outlineLevelCol="0"/>
  <cols>
    <col collapsed="false" customWidth="true" hidden="false" outlineLevel="0" max="1" min="1" style="0" width="3.14"/>
    <col collapsed="false" customWidth="true" hidden="false" outlineLevel="0" max="2" min="2" style="0" width="9.71"/>
    <col collapsed="false" customWidth="true" hidden="false" outlineLevel="0" max="3" min="3" style="0" width="12.71"/>
    <col collapsed="false" customWidth="true" hidden="false" outlineLevel="0" max="5" min="4" style="0" width="9"/>
    <col collapsed="false" customWidth="true" hidden="false" outlineLevel="0" max="6" min="6" style="0" width="12.57"/>
    <col collapsed="false" customWidth="true" hidden="false" outlineLevel="0" max="7" min="7" style="0" width="17.28"/>
    <col collapsed="false" customWidth="true" hidden="false" outlineLevel="0" max="10" min="8" style="0" width="19.28"/>
    <col collapsed="false" customWidth="true" hidden="false" outlineLevel="0" max="11" min="11" style="0" width="15.57"/>
    <col collapsed="false" customWidth="true" hidden="false" outlineLevel="0" max="12" min="12" style="0" width="13"/>
    <col collapsed="false" customWidth="true" hidden="false" outlineLevel="0" max="13" min="13" style="0" width="17"/>
    <col collapsed="false" customWidth="true" hidden="false" outlineLevel="0" max="14" min="14" style="0" width="6.71"/>
    <col collapsed="false" customWidth="true" hidden="false" outlineLevel="0" max="15" min="15" style="0" width="28.72"/>
    <col collapsed="false" customWidth="true" hidden="false" outlineLevel="0" max="16" min="16" style="89" width="5.71"/>
    <col collapsed="false" customWidth="true" hidden="false" outlineLevel="0" max="17" min="17" style="0" width="18.43"/>
    <col collapsed="false" customWidth="true" hidden="false" outlineLevel="0" max="18" min="18" style="0" width="14.28"/>
    <col collapsed="false" customWidth="true" hidden="false" outlineLevel="0" max="19" min="19" style="0" width="25.85"/>
    <col collapsed="false" customWidth="true" hidden="false" outlineLevel="0" max="32" min="20" style="0" width="12.28"/>
    <col collapsed="false" customWidth="true" hidden="false" outlineLevel="0" max="33" min="33" style="0" width="15"/>
    <col collapsed="false" customWidth="true" hidden="false" outlineLevel="0" max="34" min="34" style="0" width="11.71"/>
  </cols>
  <sheetData>
    <row r="4" customFormat="false" ht="15" hidden="false" customHeight="false" outlineLevel="0" collapsed="false">
      <c r="V4" s="90" t="n">
        <v>0</v>
      </c>
    </row>
    <row r="5" s="7" customFormat="true" ht="12.75" hidden="false" customHeight="false" outlineLevel="0" collapsed="false">
      <c r="B5" s="91" t="s">
        <v>92</v>
      </c>
      <c r="C5" s="91"/>
      <c r="D5" s="91"/>
      <c r="E5" s="91"/>
      <c r="F5" s="91"/>
      <c r="G5" s="91"/>
      <c r="H5" s="91"/>
      <c r="I5" s="91"/>
      <c r="J5" s="91"/>
      <c r="K5" s="91"/>
      <c r="L5" s="92" t="n">
        <v>1036.98</v>
      </c>
      <c r="M5" s="91"/>
      <c r="N5" s="91"/>
      <c r="O5" s="91"/>
      <c r="P5" s="91"/>
      <c r="Q5" s="91"/>
      <c r="R5" s="91"/>
      <c r="S5" s="91"/>
      <c r="T5" s="93" t="n">
        <v>298400</v>
      </c>
      <c r="U5" s="93" t="n">
        <v>298400</v>
      </c>
      <c r="V5" s="93" t="n">
        <v>0</v>
      </c>
      <c r="W5" s="93" t="n">
        <v>551737.83</v>
      </c>
      <c r="X5" s="93" t="n">
        <v>0</v>
      </c>
      <c r="Y5" s="93" t="n">
        <v>559724.34</v>
      </c>
      <c r="Z5" s="93" t="n">
        <v>0</v>
      </c>
      <c r="AA5" s="93" t="n">
        <v>274000</v>
      </c>
      <c r="AB5" s="94" t="n">
        <v>264.228818299292</v>
      </c>
      <c r="AC5" s="93" t="n">
        <v>16440</v>
      </c>
      <c r="AD5" s="93" t="n">
        <v>0</v>
      </c>
      <c r="AE5" s="93" t="n">
        <v>0</v>
      </c>
      <c r="AF5" s="93" t="n">
        <v>257560</v>
      </c>
      <c r="AG5" s="93"/>
      <c r="AH5" s="91"/>
    </row>
    <row r="6" customFormat="false" ht="15" hidden="false" customHeight="false" outlineLevel="0" collapsed="false">
      <c r="C6" s="89"/>
      <c r="D6" s="89"/>
      <c r="E6" s="89"/>
      <c r="F6" s="89"/>
      <c r="G6" s="89"/>
      <c r="H6" s="89"/>
      <c r="I6" s="89"/>
      <c r="J6" s="89"/>
      <c r="K6" s="89"/>
      <c r="L6" s="89"/>
      <c r="M6" s="89"/>
      <c r="N6" s="89"/>
      <c r="O6" s="89"/>
      <c r="Q6" s="89"/>
      <c r="R6" s="89"/>
      <c r="S6" s="89"/>
      <c r="T6" s="89"/>
      <c r="U6" s="89"/>
      <c r="W6" s="89"/>
      <c r="Y6" s="89"/>
      <c r="Z6" s="89"/>
      <c r="AA6" s="89"/>
    </row>
    <row r="7" customFormat="false" ht="24.75" hidden="false" customHeight="false" outlineLevel="0" collapsed="false">
      <c r="B7" s="95" t="s">
        <v>93</v>
      </c>
      <c r="C7" s="96" t="s">
        <v>94</v>
      </c>
      <c r="D7" s="96" t="s">
        <v>95</v>
      </c>
      <c r="E7" s="96" t="s">
        <v>96</v>
      </c>
      <c r="F7" s="96" t="s">
        <v>97</v>
      </c>
      <c r="G7" s="95" t="s">
        <v>98</v>
      </c>
      <c r="H7" s="97" t="s">
        <v>99</v>
      </c>
      <c r="I7" s="97" t="s">
        <v>100</v>
      </c>
      <c r="J7" s="97" t="s">
        <v>101</v>
      </c>
      <c r="K7" s="98" t="s">
        <v>102</v>
      </c>
      <c r="L7" s="96" t="s">
        <v>103</v>
      </c>
      <c r="M7" s="97" t="s">
        <v>104</v>
      </c>
      <c r="N7" s="96" t="s">
        <v>105</v>
      </c>
      <c r="O7" s="97" t="s">
        <v>65</v>
      </c>
      <c r="P7" s="96" t="s">
        <v>66</v>
      </c>
      <c r="Q7" s="97" t="s">
        <v>106</v>
      </c>
      <c r="R7" s="95" t="s">
        <v>68</v>
      </c>
      <c r="S7" s="97" t="s">
        <v>107</v>
      </c>
      <c r="T7" s="96" t="s">
        <v>40</v>
      </c>
      <c r="U7" s="96" t="s">
        <v>108</v>
      </c>
      <c r="V7" s="96" t="s">
        <v>44</v>
      </c>
      <c r="W7" s="96" t="s">
        <v>43</v>
      </c>
      <c r="X7" s="96" t="s">
        <v>45</v>
      </c>
      <c r="Y7" s="96" t="s">
        <v>109</v>
      </c>
      <c r="Z7" s="96" t="s">
        <v>110</v>
      </c>
      <c r="AA7" s="96" t="s">
        <v>111</v>
      </c>
      <c r="AB7" s="96" t="s">
        <v>71</v>
      </c>
      <c r="AC7" s="96" t="s">
        <v>112</v>
      </c>
      <c r="AD7" s="96" t="s">
        <v>51</v>
      </c>
      <c r="AE7" s="96" t="s">
        <v>52</v>
      </c>
      <c r="AF7" s="96" t="s">
        <v>113</v>
      </c>
      <c r="AG7" s="99" t="s">
        <v>114</v>
      </c>
      <c r="AH7" s="95" t="s">
        <v>115</v>
      </c>
    </row>
    <row r="8" s="5" customFormat="true" ht="15" hidden="false" customHeight="false" outlineLevel="0" collapsed="false">
      <c r="B8" s="100" t="s">
        <v>116</v>
      </c>
      <c r="C8" s="101" t="s">
        <v>117</v>
      </c>
      <c r="D8" s="102" t="s">
        <v>118</v>
      </c>
      <c r="E8" s="102" t="s">
        <v>41</v>
      </c>
      <c r="F8" s="101" t="s">
        <v>119</v>
      </c>
      <c r="G8" s="103"/>
      <c r="H8" s="104" t="s">
        <v>120</v>
      </c>
      <c r="I8" s="104"/>
      <c r="J8" s="103" t="s">
        <v>121</v>
      </c>
      <c r="K8" s="104" t="s">
        <v>122</v>
      </c>
      <c r="L8" s="105" t="n">
        <v>84.92</v>
      </c>
      <c r="M8" s="104" t="s">
        <v>123</v>
      </c>
      <c r="N8" s="101" t="s">
        <v>41</v>
      </c>
      <c r="O8" s="104" t="s">
        <v>124</v>
      </c>
      <c r="P8" s="101" t="s">
        <v>19</v>
      </c>
      <c r="Q8" s="104" t="s">
        <v>16</v>
      </c>
      <c r="R8" s="104" t="s">
        <v>11</v>
      </c>
      <c r="S8" s="104" t="s">
        <v>125</v>
      </c>
      <c r="T8" s="106" t="n">
        <v>24300</v>
      </c>
      <c r="U8" s="106" t="n">
        <v>24300</v>
      </c>
      <c r="V8" s="107"/>
      <c r="W8" s="106" t="n">
        <v>44868.14</v>
      </c>
      <c r="X8" s="108"/>
      <c r="Y8" s="106" t="n">
        <v>47197.44</v>
      </c>
      <c r="Z8" s="106" t="n">
        <v>0</v>
      </c>
      <c r="AA8" s="106" t="n">
        <v>22000</v>
      </c>
      <c r="AB8" s="109" t="n">
        <f aca="false">ROUND((AA8/L8),2)</f>
        <v>259.07</v>
      </c>
      <c r="AC8" s="110" t="n">
        <v>1320</v>
      </c>
      <c r="AD8" s="111"/>
      <c r="AE8" s="111"/>
      <c r="AF8" s="112" t="n">
        <f aca="false">AA8 - AC8</f>
        <v>20680</v>
      </c>
      <c r="AG8" s="113" t="s">
        <v>20</v>
      </c>
      <c r="AH8" s="103"/>
    </row>
    <row r="9" s="5" customFormat="true" ht="15" hidden="false" customHeight="false" outlineLevel="0" collapsed="false">
      <c r="B9" s="100" t="s">
        <v>126</v>
      </c>
      <c r="C9" s="101" t="s">
        <v>127</v>
      </c>
      <c r="D9" s="102"/>
      <c r="E9" s="102"/>
      <c r="F9" s="101" t="s">
        <v>119</v>
      </c>
      <c r="G9" s="103"/>
      <c r="H9" s="104" t="s">
        <v>120</v>
      </c>
      <c r="I9" s="104"/>
      <c r="J9" s="103" t="s">
        <v>121</v>
      </c>
      <c r="K9" s="104" t="s">
        <v>122</v>
      </c>
      <c r="L9" s="105" t="n">
        <v>85.6</v>
      </c>
      <c r="M9" s="104" t="s">
        <v>123</v>
      </c>
      <c r="N9" s="101" t="s">
        <v>41</v>
      </c>
      <c r="O9" s="104" t="s">
        <v>128</v>
      </c>
      <c r="P9" s="101" t="s">
        <v>19</v>
      </c>
      <c r="Q9" s="104" t="s">
        <v>16</v>
      </c>
      <c r="R9" s="104" t="s">
        <v>11</v>
      </c>
      <c r="S9" s="104" t="s">
        <v>125</v>
      </c>
      <c r="T9" s="106" t="n">
        <v>24400</v>
      </c>
      <c r="U9" s="106" t="n">
        <v>24400</v>
      </c>
      <c r="V9" s="107"/>
      <c r="W9" s="106" t="n">
        <v>45101.83</v>
      </c>
      <c r="X9" s="108"/>
      <c r="Y9" s="106" t="n">
        <v>47443.26</v>
      </c>
      <c r="Z9" s="106" t="n">
        <v>0</v>
      </c>
      <c r="AA9" s="106" t="n">
        <v>22000</v>
      </c>
      <c r="AB9" s="109" t="n">
        <f aca="false">ROUND((AA9/L9),2)</f>
        <v>257.01</v>
      </c>
      <c r="AC9" s="110" t="n">
        <v>1320</v>
      </c>
      <c r="AD9" s="111"/>
      <c r="AE9" s="111"/>
      <c r="AF9" s="112" t="n">
        <f aca="false">AA9 - AC9</f>
        <v>20680</v>
      </c>
      <c r="AG9" s="114" t="s">
        <v>20</v>
      </c>
      <c r="AH9" s="103"/>
    </row>
    <row r="10" s="5" customFormat="true" ht="15" hidden="false" customHeight="false" outlineLevel="0" collapsed="false">
      <c r="B10" s="100" t="s">
        <v>129</v>
      </c>
      <c r="C10" s="101" t="s">
        <v>130</v>
      </c>
      <c r="D10" s="102"/>
      <c r="E10" s="102"/>
      <c r="F10" s="101" t="s">
        <v>119</v>
      </c>
      <c r="G10" s="103"/>
      <c r="H10" s="104" t="s">
        <v>120</v>
      </c>
      <c r="I10" s="104"/>
      <c r="J10" s="103" t="s">
        <v>121</v>
      </c>
      <c r="K10" s="104" t="s">
        <v>122</v>
      </c>
      <c r="L10" s="105" t="n">
        <v>84.92</v>
      </c>
      <c r="M10" s="104" t="s">
        <v>123</v>
      </c>
      <c r="N10" s="101" t="s">
        <v>41</v>
      </c>
      <c r="O10" s="104" t="s">
        <v>131</v>
      </c>
      <c r="P10" s="101" t="s">
        <v>19</v>
      </c>
      <c r="Q10" s="104" t="s">
        <v>16</v>
      </c>
      <c r="R10" s="104" t="s">
        <v>11</v>
      </c>
      <c r="S10" s="104" t="s">
        <v>125</v>
      </c>
      <c r="T10" s="106" t="n">
        <v>24400</v>
      </c>
      <c r="U10" s="106" t="n">
        <v>24400</v>
      </c>
      <c r="V10" s="107"/>
      <c r="W10" s="106" t="n">
        <v>45101.83</v>
      </c>
      <c r="X10" s="108"/>
      <c r="Y10" s="106" t="n">
        <v>47443.26</v>
      </c>
      <c r="Z10" s="106" t="n">
        <v>0</v>
      </c>
      <c r="AA10" s="106" t="n">
        <v>22000</v>
      </c>
      <c r="AB10" s="109" t="n">
        <f aca="false">ROUND((AA10/L10),2)</f>
        <v>259.07</v>
      </c>
      <c r="AC10" s="110" t="n">
        <v>1320</v>
      </c>
      <c r="AD10" s="111"/>
      <c r="AE10" s="111"/>
      <c r="AF10" s="112" t="n">
        <f aca="false">AA10 - AC10</f>
        <v>20680</v>
      </c>
      <c r="AG10" s="114" t="s">
        <v>20</v>
      </c>
      <c r="AH10" s="103"/>
    </row>
    <row r="11" s="5" customFormat="true" ht="15" hidden="false" customHeight="false" outlineLevel="0" collapsed="false">
      <c r="B11" s="100" t="s">
        <v>132</v>
      </c>
      <c r="C11" s="101" t="s">
        <v>133</v>
      </c>
      <c r="D11" s="102"/>
      <c r="E11" s="102"/>
      <c r="F11" s="101" t="s">
        <v>119</v>
      </c>
      <c r="G11" s="103"/>
      <c r="H11" s="104" t="s">
        <v>120</v>
      </c>
      <c r="I11" s="104"/>
      <c r="J11" s="103" t="s">
        <v>121</v>
      </c>
      <c r="K11" s="104" t="s">
        <v>122</v>
      </c>
      <c r="L11" s="105" t="n">
        <v>85.6</v>
      </c>
      <c r="M11" s="104" t="s">
        <v>123</v>
      </c>
      <c r="N11" s="101" t="s">
        <v>41</v>
      </c>
      <c r="O11" s="104" t="s">
        <v>134</v>
      </c>
      <c r="P11" s="101" t="s">
        <v>19</v>
      </c>
      <c r="Q11" s="104" t="s">
        <v>16</v>
      </c>
      <c r="R11" s="104" t="s">
        <v>11</v>
      </c>
      <c r="S11" s="104" t="s">
        <v>125</v>
      </c>
      <c r="T11" s="106" t="n">
        <v>25300</v>
      </c>
      <c r="U11" s="106" t="n">
        <v>25300</v>
      </c>
      <c r="V11" s="107"/>
      <c r="W11" s="106" t="n">
        <v>46854.48</v>
      </c>
      <c r="X11" s="108"/>
      <c r="Y11" s="106" t="n">
        <v>49286.91</v>
      </c>
      <c r="Z11" s="106" t="n">
        <v>0</v>
      </c>
      <c r="AA11" s="106" t="n">
        <v>22000</v>
      </c>
      <c r="AB11" s="109" t="n">
        <f aca="false">ROUND((AA11/L11),2)</f>
        <v>257.01</v>
      </c>
      <c r="AC11" s="110" t="n">
        <v>1320</v>
      </c>
      <c r="AD11" s="111"/>
      <c r="AE11" s="111"/>
      <c r="AF11" s="112" t="n">
        <f aca="false">AA11 - AC11</f>
        <v>20680</v>
      </c>
      <c r="AG11" s="114" t="s">
        <v>20</v>
      </c>
      <c r="AH11" s="103"/>
    </row>
    <row r="12" s="5" customFormat="true" ht="15" hidden="false" customHeight="false" outlineLevel="0" collapsed="false">
      <c r="B12" s="100" t="s">
        <v>135</v>
      </c>
      <c r="C12" s="101" t="s">
        <v>136</v>
      </c>
      <c r="D12" s="102"/>
      <c r="E12" s="102"/>
      <c r="F12" s="101" t="s">
        <v>119</v>
      </c>
      <c r="G12" s="103"/>
      <c r="H12" s="104" t="s">
        <v>120</v>
      </c>
      <c r="I12" s="104"/>
      <c r="J12" s="103" t="s">
        <v>121</v>
      </c>
      <c r="K12" s="104" t="s">
        <v>122</v>
      </c>
      <c r="L12" s="105" t="n">
        <v>85.36</v>
      </c>
      <c r="M12" s="104" t="s">
        <v>123</v>
      </c>
      <c r="N12" s="101" t="s">
        <v>41</v>
      </c>
      <c r="O12" s="104" t="s">
        <v>137</v>
      </c>
      <c r="P12" s="101" t="s">
        <v>19</v>
      </c>
      <c r="Q12" s="104" t="s">
        <v>16</v>
      </c>
      <c r="R12" s="104" t="s">
        <v>11</v>
      </c>
      <c r="S12" s="104" t="s">
        <v>125</v>
      </c>
      <c r="T12" s="106" t="n">
        <v>24900</v>
      </c>
      <c r="U12" s="106" t="n">
        <v>24900</v>
      </c>
      <c r="V12" s="115"/>
      <c r="W12" s="106" t="n">
        <v>46036.58</v>
      </c>
      <c r="X12" s="116"/>
      <c r="Y12" s="106" t="n">
        <v>48426.54</v>
      </c>
      <c r="Z12" s="106" t="n">
        <v>0</v>
      </c>
      <c r="AA12" s="106" t="n">
        <v>22000</v>
      </c>
      <c r="AB12" s="109" t="n">
        <f aca="false">ROUND((AA12/L12),2)</f>
        <v>257.73</v>
      </c>
      <c r="AC12" s="110" t="n">
        <v>1320</v>
      </c>
      <c r="AD12" s="111"/>
      <c r="AE12" s="111"/>
      <c r="AF12" s="112" t="n">
        <f aca="false">AA12 - AC12</f>
        <v>20680</v>
      </c>
      <c r="AG12" s="114" t="s">
        <v>20</v>
      </c>
      <c r="AH12" s="103"/>
    </row>
    <row r="13" s="5" customFormat="true" ht="15" hidden="false" customHeight="false" outlineLevel="0" collapsed="false">
      <c r="B13" s="100" t="s">
        <v>138</v>
      </c>
      <c r="C13" s="101" t="s">
        <v>139</v>
      </c>
      <c r="D13" s="102"/>
      <c r="E13" s="102"/>
      <c r="F13" s="101" t="s">
        <v>119</v>
      </c>
      <c r="G13" s="103"/>
      <c r="H13" s="104" t="s">
        <v>120</v>
      </c>
      <c r="I13" s="104"/>
      <c r="J13" s="103" t="s">
        <v>121</v>
      </c>
      <c r="K13" s="104" t="s">
        <v>122</v>
      </c>
      <c r="L13" s="105" t="n">
        <v>84.96</v>
      </c>
      <c r="M13" s="104" t="s">
        <v>123</v>
      </c>
      <c r="N13" s="101" t="s">
        <v>41</v>
      </c>
      <c r="O13" s="104" t="s">
        <v>140</v>
      </c>
      <c r="P13" s="101" t="s">
        <v>19</v>
      </c>
      <c r="Q13" s="104" t="s">
        <v>16</v>
      </c>
      <c r="R13" s="104" t="s">
        <v>11</v>
      </c>
      <c r="S13" s="104" t="s">
        <v>125</v>
      </c>
      <c r="T13" s="106" t="n">
        <v>24300</v>
      </c>
      <c r="U13" s="106" t="n">
        <v>24300</v>
      </c>
      <c r="V13" s="107"/>
      <c r="W13" s="106" t="n">
        <v>44868.14</v>
      </c>
      <c r="X13" s="108"/>
      <c r="Y13" s="106" t="n">
        <v>47197.44</v>
      </c>
      <c r="Z13" s="106" t="n">
        <v>0</v>
      </c>
      <c r="AA13" s="106" t="n">
        <v>22000</v>
      </c>
      <c r="AB13" s="109" t="n">
        <f aca="false">ROUND((AA13/L13),2)</f>
        <v>258.95</v>
      </c>
      <c r="AC13" s="110" t="n">
        <v>1320</v>
      </c>
      <c r="AD13" s="111"/>
      <c r="AE13" s="111"/>
      <c r="AF13" s="112" t="n">
        <f aca="false">AA13 - AC13</f>
        <v>20680</v>
      </c>
      <c r="AG13" s="114" t="s">
        <v>20</v>
      </c>
      <c r="AH13" s="103"/>
    </row>
    <row r="14" s="5" customFormat="true" ht="15" hidden="false" customHeight="false" outlineLevel="0" collapsed="false">
      <c r="B14" s="100" t="s">
        <v>141</v>
      </c>
      <c r="C14" s="101" t="s">
        <v>142</v>
      </c>
      <c r="D14" s="102"/>
      <c r="E14" s="102"/>
      <c r="F14" s="101" t="s">
        <v>119</v>
      </c>
      <c r="G14" s="103"/>
      <c r="H14" s="104" t="s">
        <v>120</v>
      </c>
      <c r="I14" s="104"/>
      <c r="J14" s="103" t="s">
        <v>121</v>
      </c>
      <c r="K14" s="104" t="s">
        <v>122</v>
      </c>
      <c r="L14" s="105" t="n">
        <v>84.26</v>
      </c>
      <c r="M14" s="104" t="s">
        <v>123</v>
      </c>
      <c r="N14" s="101" t="s">
        <v>41</v>
      </c>
      <c r="O14" s="104" t="s">
        <v>143</v>
      </c>
      <c r="P14" s="101" t="s">
        <v>19</v>
      </c>
      <c r="Q14" s="104" t="s">
        <v>16</v>
      </c>
      <c r="R14" s="104" t="s">
        <v>11</v>
      </c>
      <c r="S14" s="104" t="s">
        <v>125</v>
      </c>
      <c r="T14" s="106" t="n">
        <v>24300</v>
      </c>
      <c r="U14" s="106" t="n">
        <v>24300</v>
      </c>
      <c r="V14" s="107"/>
      <c r="W14" s="106" t="n">
        <v>44868.14</v>
      </c>
      <c r="X14" s="108"/>
      <c r="Y14" s="106" t="n">
        <v>47197.44</v>
      </c>
      <c r="Z14" s="106" t="n">
        <v>0</v>
      </c>
      <c r="AA14" s="106" t="n">
        <v>22000</v>
      </c>
      <c r="AB14" s="109" t="n">
        <f aca="false">ROUND((AA14/L14),2)</f>
        <v>261.1</v>
      </c>
      <c r="AC14" s="110" t="n">
        <v>1320</v>
      </c>
      <c r="AD14" s="111"/>
      <c r="AE14" s="111"/>
      <c r="AF14" s="112" t="n">
        <f aca="false">AA14 - AC14</f>
        <v>20680</v>
      </c>
      <c r="AG14" s="114" t="s">
        <v>20</v>
      </c>
      <c r="AH14" s="103"/>
    </row>
    <row r="15" s="5" customFormat="true" ht="15" hidden="false" customHeight="false" outlineLevel="0" collapsed="false">
      <c r="B15" s="100" t="s">
        <v>144</v>
      </c>
      <c r="C15" s="101" t="s">
        <v>145</v>
      </c>
      <c r="D15" s="102"/>
      <c r="E15" s="102"/>
      <c r="F15" s="101" t="s">
        <v>119</v>
      </c>
      <c r="G15" s="103"/>
      <c r="H15" s="104" t="s">
        <v>120</v>
      </c>
      <c r="I15" s="104"/>
      <c r="J15" s="103" t="s">
        <v>121</v>
      </c>
      <c r="K15" s="104" t="s">
        <v>122</v>
      </c>
      <c r="L15" s="105" t="n">
        <v>84.92</v>
      </c>
      <c r="M15" s="104" t="s">
        <v>123</v>
      </c>
      <c r="N15" s="101" t="s">
        <v>41</v>
      </c>
      <c r="O15" s="104" t="s">
        <v>146</v>
      </c>
      <c r="P15" s="101" t="s">
        <v>19</v>
      </c>
      <c r="Q15" s="104" t="s">
        <v>16</v>
      </c>
      <c r="R15" s="104" t="s">
        <v>11</v>
      </c>
      <c r="S15" s="104" t="s">
        <v>125</v>
      </c>
      <c r="T15" s="106" t="n">
        <v>24300</v>
      </c>
      <c r="U15" s="106" t="n">
        <v>24300</v>
      </c>
      <c r="V15" s="115"/>
      <c r="W15" s="106" t="n">
        <v>44868.14</v>
      </c>
      <c r="X15" s="116"/>
      <c r="Y15" s="106" t="n">
        <v>47197.44</v>
      </c>
      <c r="Z15" s="106" t="n">
        <v>0</v>
      </c>
      <c r="AA15" s="106" t="n">
        <v>22000</v>
      </c>
      <c r="AB15" s="109" t="n">
        <f aca="false">ROUND((AA15/L15),2)</f>
        <v>259.07</v>
      </c>
      <c r="AC15" s="110" t="n">
        <v>1320</v>
      </c>
      <c r="AD15" s="111"/>
      <c r="AE15" s="111"/>
      <c r="AF15" s="112" t="n">
        <f aca="false">AA15 - AC15</f>
        <v>20680</v>
      </c>
      <c r="AG15" s="114" t="s">
        <v>20</v>
      </c>
      <c r="AH15" s="103"/>
    </row>
    <row r="16" s="5" customFormat="true" ht="15" hidden="false" customHeight="false" outlineLevel="0" collapsed="false">
      <c r="B16" s="100" t="s">
        <v>147</v>
      </c>
      <c r="C16" s="101" t="s">
        <v>148</v>
      </c>
      <c r="D16" s="102"/>
      <c r="E16" s="102"/>
      <c r="F16" s="101" t="s">
        <v>119</v>
      </c>
      <c r="G16" s="103"/>
      <c r="H16" s="104" t="s">
        <v>120</v>
      </c>
      <c r="I16" s="104"/>
      <c r="J16" s="103" t="s">
        <v>121</v>
      </c>
      <c r="K16" s="104" t="s">
        <v>122</v>
      </c>
      <c r="L16" s="105" t="n">
        <v>84.56</v>
      </c>
      <c r="M16" s="104" t="s">
        <v>123</v>
      </c>
      <c r="N16" s="101" t="s">
        <v>41</v>
      </c>
      <c r="O16" s="104" t="s">
        <v>149</v>
      </c>
      <c r="P16" s="101" t="s">
        <v>19</v>
      </c>
      <c r="Q16" s="104" t="s">
        <v>16</v>
      </c>
      <c r="R16" s="104" t="s">
        <v>11</v>
      </c>
      <c r="S16" s="104" t="s">
        <v>125</v>
      </c>
      <c r="T16" s="106" t="n">
        <v>24400</v>
      </c>
      <c r="U16" s="106" t="n">
        <v>24400</v>
      </c>
      <c r="V16" s="107"/>
      <c r="W16" s="106" t="n">
        <v>45101.83</v>
      </c>
      <c r="X16" s="108"/>
      <c r="Y16" s="106" t="n">
        <v>47443.26</v>
      </c>
      <c r="Z16" s="106" t="n">
        <v>0</v>
      </c>
      <c r="AA16" s="106" t="n">
        <v>22000</v>
      </c>
      <c r="AB16" s="109" t="n">
        <f aca="false">ROUND((AA16/L16),2)</f>
        <v>260.17</v>
      </c>
      <c r="AC16" s="110" t="n">
        <v>1320</v>
      </c>
      <c r="AD16" s="111"/>
      <c r="AE16" s="111"/>
      <c r="AF16" s="112" t="n">
        <f aca="false">AA16 - AC16</f>
        <v>20680</v>
      </c>
      <c r="AG16" s="114" t="s">
        <v>20</v>
      </c>
      <c r="AH16" s="103"/>
    </row>
    <row r="17" s="5" customFormat="true" ht="15" hidden="false" customHeight="false" outlineLevel="0" collapsed="false">
      <c r="B17" s="100" t="s">
        <v>150</v>
      </c>
      <c r="C17" s="101" t="s">
        <v>151</v>
      </c>
      <c r="D17" s="102"/>
      <c r="E17" s="102"/>
      <c r="F17" s="101" t="s">
        <v>119</v>
      </c>
      <c r="G17" s="103"/>
      <c r="H17" s="104" t="s">
        <v>120</v>
      </c>
      <c r="I17" s="104"/>
      <c r="J17" s="103" t="s">
        <v>121</v>
      </c>
      <c r="K17" s="104" t="s">
        <v>122</v>
      </c>
      <c r="L17" s="105" t="n">
        <v>84.26</v>
      </c>
      <c r="M17" s="104" t="s">
        <v>123</v>
      </c>
      <c r="N17" s="101" t="s">
        <v>41</v>
      </c>
      <c r="O17" s="104" t="s">
        <v>152</v>
      </c>
      <c r="P17" s="101" t="s">
        <v>19</v>
      </c>
      <c r="Q17" s="104" t="s">
        <v>16</v>
      </c>
      <c r="R17" s="104" t="s">
        <v>11</v>
      </c>
      <c r="S17" s="104" t="s">
        <v>125</v>
      </c>
      <c r="T17" s="106" t="n">
        <v>24200</v>
      </c>
      <c r="U17" s="106" t="n">
        <v>24200</v>
      </c>
      <c r="V17" s="107"/>
      <c r="W17" s="106" t="n">
        <v>44706.64</v>
      </c>
      <c r="X17" s="108"/>
      <c r="Y17" s="106" t="n">
        <v>47074.53</v>
      </c>
      <c r="Z17" s="106" t="n">
        <v>0</v>
      </c>
      <c r="AA17" s="106" t="n">
        <v>22000</v>
      </c>
      <c r="AB17" s="109" t="n">
        <f aca="false">ROUND((AA17/L17),2)</f>
        <v>261.1</v>
      </c>
      <c r="AC17" s="110" t="n">
        <v>1320</v>
      </c>
      <c r="AD17" s="111"/>
      <c r="AE17" s="111"/>
      <c r="AF17" s="112" t="n">
        <f aca="false">AA17 - AC17</f>
        <v>20680</v>
      </c>
      <c r="AG17" s="114" t="s">
        <v>20</v>
      </c>
      <c r="AH17" s="103"/>
    </row>
    <row r="18" s="5" customFormat="true" ht="15" hidden="false" customHeight="false" outlineLevel="0" collapsed="false">
      <c r="B18" s="100" t="s">
        <v>153</v>
      </c>
      <c r="C18" s="101" t="s">
        <v>154</v>
      </c>
      <c r="D18" s="102"/>
      <c r="E18" s="102"/>
      <c r="F18" s="101" t="s">
        <v>119</v>
      </c>
      <c r="G18" s="103"/>
      <c r="H18" s="104" t="s">
        <v>120</v>
      </c>
      <c r="I18" s="104"/>
      <c r="J18" s="103" t="s">
        <v>121</v>
      </c>
      <c r="K18" s="104" t="s">
        <v>122</v>
      </c>
      <c r="L18" s="105" t="n">
        <v>68.35</v>
      </c>
      <c r="M18" s="104" t="s">
        <v>123</v>
      </c>
      <c r="N18" s="101" t="s">
        <v>41</v>
      </c>
      <c r="O18" s="104" t="s">
        <v>155</v>
      </c>
      <c r="P18" s="101" t="s">
        <v>19</v>
      </c>
      <c r="Q18" s="104" t="s">
        <v>16</v>
      </c>
      <c r="R18" s="104" t="s">
        <v>11</v>
      </c>
      <c r="S18" s="104" t="s">
        <v>125</v>
      </c>
      <c r="T18" s="106" t="n">
        <v>21300</v>
      </c>
      <c r="U18" s="106" t="n">
        <v>21300</v>
      </c>
      <c r="V18" s="107"/>
      <c r="W18" s="106" t="n">
        <v>39376.46</v>
      </c>
      <c r="X18" s="108"/>
      <c r="Y18" s="106" t="n">
        <v>41420.67</v>
      </c>
      <c r="Z18" s="106" t="n">
        <v>0</v>
      </c>
      <c r="AA18" s="106" t="n">
        <v>22000</v>
      </c>
      <c r="AB18" s="109" t="n">
        <f aca="false">ROUND((AA18/L18),2)</f>
        <v>321.87</v>
      </c>
      <c r="AC18" s="110" t="n">
        <v>1320</v>
      </c>
      <c r="AD18" s="111"/>
      <c r="AE18" s="111"/>
      <c r="AF18" s="112" t="n">
        <f aca="false">AA18 - AC18</f>
        <v>20680</v>
      </c>
      <c r="AG18" s="114" t="s">
        <v>20</v>
      </c>
      <c r="AH18" s="103"/>
    </row>
    <row r="19" s="5" customFormat="true" ht="15" hidden="false" customHeight="false" outlineLevel="0" collapsed="false">
      <c r="B19" s="100" t="s">
        <v>156</v>
      </c>
      <c r="C19" s="101" t="s">
        <v>157</v>
      </c>
      <c r="D19" s="102"/>
      <c r="E19" s="102"/>
      <c r="F19" s="101" t="s">
        <v>119</v>
      </c>
      <c r="G19" s="103"/>
      <c r="H19" s="104" t="s">
        <v>120</v>
      </c>
      <c r="I19" s="104"/>
      <c r="J19" s="103" t="s">
        <v>121</v>
      </c>
      <c r="K19" s="104" t="s">
        <v>122</v>
      </c>
      <c r="L19" s="105" t="n">
        <v>68.4</v>
      </c>
      <c r="M19" s="104" t="s">
        <v>123</v>
      </c>
      <c r="N19" s="101" t="s">
        <v>41</v>
      </c>
      <c r="O19" s="104" t="s">
        <v>158</v>
      </c>
      <c r="P19" s="101" t="s">
        <v>19</v>
      </c>
      <c r="Q19" s="104" t="s">
        <v>16</v>
      </c>
      <c r="R19" s="104" t="s">
        <v>11</v>
      </c>
      <c r="S19" s="104" t="s">
        <v>125</v>
      </c>
      <c r="T19" s="106" t="n">
        <v>21700</v>
      </c>
      <c r="U19" s="106" t="n">
        <v>21700</v>
      </c>
      <c r="V19" s="107"/>
      <c r="W19" s="106" t="n">
        <v>40122.12</v>
      </c>
      <c r="X19" s="108"/>
      <c r="Y19" s="106" t="n">
        <v>42158.13</v>
      </c>
      <c r="Z19" s="106" t="n">
        <v>0</v>
      </c>
      <c r="AA19" s="106" t="n">
        <v>22000</v>
      </c>
      <c r="AB19" s="109" t="n">
        <f aca="false">ROUND((AA19/L19),2)</f>
        <v>321.64</v>
      </c>
      <c r="AC19" s="110" t="n">
        <v>1320</v>
      </c>
      <c r="AD19" s="111"/>
      <c r="AE19" s="111"/>
      <c r="AF19" s="112" t="n">
        <f aca="false">AA19 - AC19</f>
        <v>20680</v>
      </c>
      <c r="AG19" s="114" t="s">
        <v>20</v>
      </c>
      <c r="AH19" s="103"/>
    </row>
    <row r="20" s="5" customFormat="true" ht="15" hidden="false" customHeight="false" outlineLevel="0" collapsed="false">
      <c r="B20" s="100" t="s">
        <v>159</v>
      </c>
      <c r="C20" s="101" t="s">
        <v>160</v>
      </c>
      <c r="D20" s="102"/>
      <c r="E20" s="102"/>
      <c r="F20" s="101" t="s">
        <v>119</v>
      </c>
      <c r="G20" s="103"/>
      <c r="H20" s="104" t="s">
        <v>120</v>
      </c>
      <c r="I20" s="104"/>
      <c r="J20" s="103" t="s">
        <v>121</v>
      </c>
      <c r="K20" s="104" t="s">
        <v>29</v>
      </c>
      <c r="L20" s="105" t="n">
        <v>25.4</v>
      </c>
      <c r="M20" s="104" t="s">
        <v>123</v>
      </c>
      <c r="N20" s="101" t="s">
        <v>41</v>
      </c>
      <c r="O20" s="104" t="s">
        <v>161</v>
      </c>
      <c r="P20" s="101" t="s">
        <v>19</v>
      </c>
      <c r="Q20" s="104" t="s">
        <v>16</v>
      </c>
      <c r="R20" s="104" t="s">
        <v>11</v>
      </c>
      <c r="S20" s="104" t="s">
        <v>125</v>
      </c>
      <c r="T20" s="106" t="n">
        <v>5300</v>
      </c>
      <c r="U20" s="106" t="n">
        <v>5300</v>
      </c>
      <c r="V20" s="107"/>
      <c r="W20" s="106" t="n">
        <v>9931.75</v>
      </c>
      <c r="X20" s="108"/>
      <c r="Y20" s="106" t="n">
        <v>119.01</v>
      </c>
      <c r="Z20" s="106" t="n">
        <v>0</v>
      </c>
      <c r="AA20" s="106" t="n">
        <v>5000</v>
      </c>
      <c r="AB20" s="109" t="n">
        <f aca="false">ROUND((AA20/L20),2)</f>
        <v>196.85</v>
      </c>
      <c r="AC20" s="110" t="n">
        <v>300</v>
      </c>
      <c r="AD20" s="111"/>
      <c r="AE20" s="111"/>
      <c r="AF20" s="112" t="n">
        <f aca="false">AA20 - AC20</f>
        <v>4700</v>
      </c>
      <c r="AG20" s="114" t="s">
        <v>20</v>
      </c>
      <c r="AH20" s="103"/>
    </row>
    <row r="21" s="5" customFormat="true" ht="15" hidden="false" customHeight="false" outlineLevel="0" collapsed="false">
      <c r="B21" s="100" t="s">
        <v>162</v>
      </c>
      <c r="C21" s="101" t="s">
        <v>163</v>
      </c>
      <c r="D21" s="102"/>
      <c r="E21" s="102"/>
      <c r="F21" s="101" t="s">
        <v>119</v>
      </c>
      <c r="G21" s="103"/>
      <c r="H21" s="104" t="s">
        <v>120</v>
      </c>
      <c r="I21" s="104"/>
      <c r="J21" s="103" t="s">
        <v>121</v>
      </c>
      <c r="K21" s="104" t="s">
        <v>29</v>
      </c>
      <c r="L21" s="105" t="n">
        <v>25.47</v>
      </c>
      <c r="M21" s="104" t="s">
        <v>123</v>
      </c>
      <c r="N21" s="101" t="s">
        <v>41</v>
      </c>
      <c r="O21" s="104" t="s">
        <v>164</v>
      </c>
      <c r="P21" s="101" t="s">
        <v>19</v>
      </c>
      <c r="Q21" s="104" t="s">
        <v>16</v>
      </c>
      <c r="R21" s="104" t="s">
        <v>11</v>
      </c>
      <c r="S21" s="104" t="s">
        <v>125</v>
      </c>
      <c r="T21" s="106" t="n">
        <v>5300</v>
      </c>
      <c r="U21" s="106" t="n">
        <v>5300</v>
      </c>
      <c r="V21" s="107"/>
      <c r="W21" s="106" t="n">
        <v>9931.75</v>
      </c>
      <c r="X21" s="108"/>
      <c r="Y21" s="106" t="n">
        <v>119.01</v>
      </c>
      <c r="Z21" s="106" t="n">
        <v>0</v>
      </c>
      <c r="AA21" s="106" t="n">
        <v>5000</v>
      </c>
      <c r="AB21" s="109" t="n">
        <f aca="false">ROUND((AA21/L21),2)</f>
        <v>196.31</v>
      </c>
      <c r="AC21" s="110" t="n">
        <v>300</v>
      </c>
      <c r="AD21" s="111"/>
      <c r="AE21" s="111"/>
      <c r="AF21" s="112" t="n">
        <f aca="false">AA21 - AC21</f>
        <v>4700</v>
      </c>
      <c r="AG21" s="114" t="s">
        <v>20</v>
      </c>
      <c r="AH21" s="103"/>
    </row>
  </sheetData>
  <conditionalFormatting sqref="B8:B21">
    <cfRule type="expression" priority="2" aboveAverage="0" equalAverage="0" bottom="0" percent="0" rank="0" text="" dxfId="2">
      <formula>ISERROR(B8)</formula>
    </cfRule>
  </conditionalFormatting>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2"/>
  <legacyDrawing r:id="rId3"/>
  <tableParts>
    <tablePart r:id="rId4"/>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1:T21"/>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pane xSplit="3" ySplit="0" topLeftCell="D1" activePane="topRight" state="frozen"/>
      <selection pane="topLeft" activeCell="A1" activeCellId="0" sqref="A1"/>
      <selection pane="topRight" activeCell="H7" activeCellId="0" sqref="H7"/>
    </sheetView>
  </sheetViews>
  <sheetFormatPr defaultColWidth="10.5390625" defaultRowHeight="15" zeroHeight="false" outlineLevelRow="0" outlineLevelCol="0"/>
  <cols>
    <col collapsed="false" customWidth="true" hidden="false" outlineLevel="0" max="1" min="1" style="0" width="2.86"/>
  </cols>
  <sheetData>
    <row r="1" customFormat="false" ht="15" hidden="false" customHeight="false" outlineLevel="0" collapsed="false">
      <c r="Q1" s="89"/>
    </row>
    <row r="2" customFormat="false" ht="15" hidden="false" customHeight="false" outlineLevel="0" collapsed="false">
      <c r="Q2" s="89"/>
    </row>
    <row r="3" customFormat="false" ht="15" hidden="false" customHeight="false" outlineLevel="0" collapsed="false">
      <c r="Q3" s="89"/>
    </row>
    <row r="4" customFormat="false" ht="15" hidden="false" customHeight="false" outlineLevel="0" collapsed="false">
      <c r="Q4" s="89"/>
    </row>
    <row r="5" s="7" customFormat="true" ht="12.75" hidden="false" customHeight="false" outlineLevel="0" collapsed="false">
      <c r="B5" s="91" t="s">
        <v>165</v>
      </c>
      <c r="C5" s="91"/>
      <c r="D5" s="91"/>
      <c r="E5" s="91"/>
      <c r="F5" s="91"/>
      <c r="G5" s="91"/>
      <c r="H5" s="91"/>
      <c r="I5" s="91"/>
      <c r="J5" s="91"/>
      <c r="K5" s="91"/>
      <c r="L5" s="91"/>
      <c r="M5" s="91"/>
      <c r="N5" s="91"/>
      <c r="O5" s="91"/>
      <c r="P5" s="91"/>
      <c r="Q5" s="91"/>
      <c r="R5" s="91"/>
      <c r="S5" s="91"/>
      <c r="T5" s="91"/>
    </row>
    <row r="6" customFormat="false" ht="15" hidden="false" customHeight="false" outlineLevel="0" collapsed="false">
      <c r="C6" s="89"/>
      <c r="D6" s="89"/>
      <c r="E6" s="89"/>
      <c r="F6" s="89"/>
      <c r="G6" s="89"/>
      <c r="H6" s="89"/>
      <c r="I6" s="89"/>
      <c r="J6" s="89"/>
      <c r="K6" s="89"/>
      <c r="L6" s="89"/>
      <c r="M6" s="89"/>
      <c r="N6" s="89"/>
      <c r="O6" s="89"/>
      <c r="P6" s="89"/>
      <c r="Q6" s="89"/>
      <c r="R6" s="89"/>
      <c r="S6" s="89"/>
      <c r="T6" s="89"/>
    </row>
    <row r="7" customFormat="false" ht="24.75" hidden="false" customHeight="false" outlineLevel="0" collapsed="false">
      <c r="B7" s="95" t="s">
        <v>93</v>
      </c>
      <c r="C7" s="96" t="s">
        <v>94</v>
      </c>
      <c r="D7" s="117" t="s">
        <v>95</v>
      </c>
      <c r="E7" s="117" t="s">
        <v>96</v>
      </c>
      <c r="F7" s="96" t="s">
        <v>97</v>
      </c>
      <c r="G7" s="95" t="s">
        <v>98</v>
      </c>
      <c r="H7" s="97" t="s">
        <v>166</v>
      </c>
      <c r="I7" s="118" t="s">
        <v>167</v>
      </c>
      <c r="J7" s="97" t="s">
        <v>168</v>
      </c>
      <c r="K7" s="97" t="s">
        <v>169</v>
      </c>
      <c r="L7" s="97" t="s">
        <v>170</v>
      </c>
      <c r="M7" s="98" t="s">
        <v>171</v>
      </c>
      <c r="N7" s="97" t="s">
        <v>172</v>
      </c>
      <c r="O7" s="119" t="s">
        <v>173</v>
      </c>
      <c r="P7" s="97" t="s">
        <v>65</v>
      </c>
      <c r="Q7" s="96" t="s">
        <v>66</v>
      </c>
      <c r="R7" s="97" t="s">
        <v>106</v>
      </c>
      <c r="S7" s="95" t="s">
        <v>68</v>
      </c>
      <c r="T7" s="97" t="s">
        <v>107</v>
      </c>
    </row>
    <row r="8" s="5" customFormat="true" ht="11.25" hidden="false" customHeight="false" outlineLevel="0" collapsed="false">
      <c r="B8" s="100" t="s">
        <v>116</v>
      </c>
      <c r="C8" s="101" t="s">
        <v>117</v>
      </c>
      <c r="D8" s="102"/>
      <c r="E8" s="102"/>
      <c r="F8" s="101" t="s">
        <v>119</v>
      </c>
      <c r="G8" s="103"/>
      <c r="H8" s="104" t="s">
        <v>174</v>
      </c>
      <c r="I8" s="104" t="s">
        <v>118</v>
      </c>
      <c r="J8" s="104" t="s">
        <v>175</v>
      </c>
      <c r="K8" s="104" t="s">
        <v>175</v>
      </c>
      <c r="L8" s="104" t="s">
        <v>176</v>
      </c>
      <c r="M8" s="104" t="s">
        <v>175</v>
      </c>
      <c r="N8" s="104" t="s">
        <v>41</v>
      </c>
      <c r="O8" s="103"/>
      <c r="P8" s="104" t="s">
        <v>124</v>
      </c>
      <c r="Q8" s="101" t="s">
        <v>19</v>
      </c>
      <c r="R8" s="104" t="s">
        <v>16</v>
      </c>
      <c r="S8" s="104" t="s">
        <v>11</v>
      </c>
      <c r="T8" s="104" t="s">
        <v>125</v>
      </c>
    </row>
    <row r="9" s="5" customFormat="true" ht="11.25" hidden="false" customHeight="false" outlineLevel="0" collapsed="false">
      <c r="B9" s="100" t="s">
        <v>126</v>
      </c>
      <c r="C9" s="101" t="s">
        <v>127</v>
      </c>
      <c r="D9" s="102"/>
      <c r="E9" s="102"/>
      <c r="F9" s="101" t="s">
        <v>119</v>
      </c>
      <c r="G9" s="103"/>
      <c r="H9" s="104" t="s">
        <v>174</v>
      </c>
      <c r="I9" s="104" t="s">
        <v>118</v>
      </c>
      <c r="J9" s="104" t="s">
        <v>175</v>
      </c>
      <c r="K9" s="104" t="s">
        <v>175</v>
      </c>
      <c r="L9" s="104" t="s">
        <v>176</v>
      </c>
      <c r="M9" s="104" t="s">
        <v>175</v>
      </c>
      <c r="N9" s="104" t="s">
        <v>41</v>
      </c>
      <c r="O9" s="103"/>
      <c r="P9" s="104" t="s">
        <v>128</v>
      </c>
      <c r="Q9" s="101" t="s">
        <v>19</v>
      </c>
      <c r="R9" s="104" t="s">
        <v>16</v>
      </c>
      <c r="S9" s="104" t="s">
        <v>11</v>
      </c>
      <c r="T9" s="104" t="s">
        <v>125</v>
      </c>
    </row>
    <row r="10" s="5" customFormat="true" ht="11.25" hidden="false" customHeight="false" outlineLevel="0" collapsed="false">
      <c r="B10" s="100" t="s">
        <v>129</v>
      </c>
      <c r="C10" s="101" t="s">
        <v>130</v>
      </c>
      <c r="D10" s="102"/>
      <c r="E10" s="102"/>
      <c r="F10" s="101" t="s">
        <v>119</v>
      </c>
      <c r="G10" s="103"/>
      <c r="H10" s="104" t="s">
        <v>174</v>
      </c>
      <c r="I10" s="104" t="s">
        <v>118</v>
      </c>
      <c r="J10" s="104" t="s">
        <v>175</v>
      </c>
      <c r="K10" s="104" t="s">
        <v>175</v>
      </c>
      <c r="L10" s="104" t="s">
        <v>176</v>
      </c>
      <c r="M10" s="104" t="s">
        <v>175</v>
      </c>
      <c r="N10" s="104" t="s">
        <v>41</v>
      </c>
      <c r="O10" s="103"/>
      <c r="P10" s="104" t="s">
        <v>131</v>
      </c>
      <c r="Q10" s="101" t="s">
        <v>19</v>
      </c>
      <c r="R10" s="104" t="s">
        <v>16</v>
      </c>
      <c r="S10" s="104" t="s">
        <v>11</v>
      </c>
      <c r="T10" s="104" t="s">
        <v>125</v>
      </c>
    </row>
    <row r="11" s="5" customFormat="true" ht="11.25" hidden="false" customHeight="false" outlineLevel="0" collapsed="false">
      <c r="B11" s="100" t="s">
        <v>132</v>
      </c>
      <c r="C11" s="101" t="s">
        <v>133</v>
      </c>
      <c r="D11" s="102"/>
      <c r="E11" s="102"/>
      <c r="F11" s="101" t="s">
        <v>119</v>
      </c>
      <c r="G11" s="103"/>
      <c r="H11" s="104" t="s">
        <v>174</v>
      </c>
      <c r="I11" s="104" t="s">
        <v>118</v>
      </c>
      <c r="J11" s="104" t="s">
        <v>175</v>
      </c>
      <c r="K11" s="104" t="s">
        <v>175</v>
      </c>
      <c r="L11" s="104" t="s">
        <v>176</v>
      </c>
      <c r="M11" s="104" t="s">
        <v>175</v>
      </c>
      <c r="N11" s="104" t="s">
        <v>41</v>
      </c>
      <c r="O11" s="103"/>
      <c r="P11" s="104" t="s">
        <v>134</v>
      </c>
      <c r="Q11" s="101" t="s">
        <v>19</v>
      </c>
      <c r="R11" s="104" t="s">
        <v>16</v>
      </c>
      <c r="S11" s="104" t="s">
        <v>11</v>
      </c>
      <c r="T11" s="104" t="s">
        <v>125</v>
      </c>
    </row>
    <row r="12" s="5" customFormat="true" ht="11.25" hidden="false" customHeight="false" outlineLevel="0" collapsed="false">
      <c r="B12" s="100" t="s">
        <v>135</v>
      </c>
      <c r="C12" s="101" t="s">
        <v>136</v>
      </c>
      <c r="D12" s="102"/>
      <c r="E12" s="102"/>
      <c r="F12" s="101" t="s">
        <v>119</v>
      </c>
      <c r="G12" s="103"/>
      <c r="H12" s="104" t="s">
        <v>174</v>
      </c>
      <c r="I12" s="104" t="s">
        <v>118</v>
      </c>
      <c r="J12" s="104" t="s">
        <v>175</v>
      </c>
      <c r="K12" s="104" t="s">
        <v>175</v>
      </c>
      <c r="L12" s="104" t="s">
        <v>176</v>
      </c>
      <c r="M12" s="104" t="s">
        <v>175</v>
      </c>
      <c r="N12" s="104" t="s">
        <v>41</v>
      </c>
      <c r="O12" s="103"/>
      <c r="P12" s="104" t="s">
        <v>137</v>
      </c>
      <c r="Q12" s="101" t="s">
        <v>19</v>
      </c>
      <c r="R12" s="104" t="s">
        <v>16</v>
      </c>
      <c r="S12" s="104" t="s">
        <v>11</v>
      </c>
      <c r="T12" s="104" t="s">
        <v>125</v>
      </c>
    </row>
    <row r="13" s="5" customFormat="true" ht="11.25" hidden="false" customHeight="false" outlineLevel="0" collapsed="false">
      <c r="B13" s="100" t="s">
        <v>138</v>
      </c>
      <c r="C13" s="101" t="s">
        <v>139</v>
      </c>
      <c r="D13" s="102"/>
      <c r="E13" s="102"/>
      <c r="F13" s="101" t="s">
        <v>119</v>
      </c>
      <c r="G13" s="103"/>
      <c r="H13" s="104" t="s">
        <v>174</v>
      </c>
      <c r="I13" s="104" t="s">
        <v>118</v>
      </c>
      <c r="J13" s="104" t="s">
        <v>175</v>
      </c>
      <c r="K13" s="104" t="s">
        <v>175</v>
      </c>
      <c r="L13" s="104" t="s">
        <v>176</v>
      </c>
      <c r="M13" s="104" t="s">
        <v>175</v>
      </c>
      <c r="N13" s="104" t="s">
        <v>41</v>
      </c>
      <c r="O13" s="103"/>
      <c r="P13" s="104" t="s">
        <v>140</v>
      </c>
      <c r="Q13" s="101" t="s">
        <v>19</v>
      </c>
      <c r="R13" s="104" t="s">
        <v>16</v>
      </c>
      <c r="S13" s="104" t="s">
        <v>11</v>
      </c>
      <c r="T13" s="104" t="s">
        <v>125</v>
      </c>
    </row>
    <row r="14" s="5" customFormat="true" ht="11.25" hidden="false" customHeight="false" outlineLevel="0" collapsed="false">
      <c r="B14" s="100" t="s">
        <v>141</v>
      </c>
      <c r="C14" s="101" t="s">
        <v>142</v>
      </c>
      <c r="D14" s="102"/>
      <c r="E14" s="102"/>
      <c r="F14" s="101" t="s">
        <v>119</v>
      </c>
      <c r="G14" s="103"/>
      <c r="H14" s="104" t="s">
        <v>174</v>
      </c>
      <c r="I14" s="104" t="s">
        <v>118</v>
      </c>
      <c r="J14" s="104" t="s">
        <v>175</v>
      </c>
      <c r="K14" s="104" t="s">
        <v>175</v>
      </c>
      <c r="L14" s="104" t="s">
        <v>176</v>
      </c>
      <c r="M14" s="104" t="s">
        <v>175</v>
      </c>
      <c r="N14" s="104" t="s">
        <v>41</v>
      </c>
      <c r="O14" s="103"/>
      <c r="P14" s="104" t="s">
        <v>143</v>
      </c>
      <c r="Q14" s="101" t="s">
        <v>19</v>
      </c>
      <c r="R14" s="104" t="s">
        <v>16</v>
      </c>
      <c r="S14" s="104" t="s">
        <v>11</v>
      </c>
      <c r="T14" s="104" t="s">
        <v>125</v>
      </c>
    </row>
    <row r="15" s="5" customFormat="true" ht="11.25" hidden="false" customHeight="false" outlineLevel="0" collapsed="false">
      <c r="B15" s="100" t="s">
        <v>144</v>
      </c>
      <c r="C15" s="101" t="s">
        <v>145</v>
      </c>
      <c r="D15" s="102"/>
      <c r="E15" s="102"/>
      <c r="F15" s="101" t="s">
        <v>119</v>
      </c>
      <c r="G15" s="103"/>
      <c r="H15" s="104" t="s">
        <v>174</v>
      </c>
      <c r="I15" s="104" t="s">
        <v>118</v>
      </c>
      <c r="J15" s="104" t="s">
        <v>175</v>
      </c>
      <c r="K15" s="104" t="s">
        <v>175</v>
      </c>
      <c r="L15" s="104" t="s">
        <v>176</v>
      </c>
      <c r="M15" s="104" t="s">
        <v>175</v>
      </c>
      <c r="N15" s="104" t="s">
        <v>41</v>
      </c>
      <c r="O15" s="103"/>
      <c r="P15" s="104" t="s">
        <v>146</v>
      </c>
      <c r="Q15" s="101" t="s">
        <v>19</v>
      </c>
      <c r="R15" s="104" t="s">
        <v>16</v>
      </c>
      <c r="S15" s="104" t="s">
        <v>11</v>
      </c>
      <c r="T15" s="104" t="s">
        <v>125</v>
      </c>
    </row>
    <row r="16" s="5" customFormat="true" ht="11.25" hidden="false" customHeight="false" outlineLevel="0" collapsed="false">
      <c r="B16" s="100" t="s">
        <v>147</v>
      </c>
      <c r="C16" s="101" t="s">
        <v>148</v>
      </c>
      <c r="D16" s="102"/>
      <c r="E16" s="102"/>
      <c r="F16" s="101" t="s">
        <v>119</v>
      </c>
      <c r="G16" s="103"/>
      <c r="H16" s="104" t="s">
        <v>174</v>
      </c>
      <c r="I16" s="104" t="s">
        <v>118</v>
      </c>
      <c r="J16" s="104" t="s">
        <v>175</v>
      </c>
      <c r="K16" s="104" t="s">
        <v>175</v>
      </c>
      <c r="L16" s="104" t="s">
        <v>176</v>
      </c>
      <c r="M16" s="104" t="s">
        <v>175</v>
      </c>
      <c r="N16" s="104" t="s">
        <v>41</v>
      </c>
      <c r="O16" s="103"/>
      <c r="P16" s="104" t="s">
        <v>149</v>
      </c>
      <c r="Q16" s="101" t="s">
        <v>19</v>
      </c>
      <c r="R16" s="104" t="s">
        <v>16</v>
      </c>
      <c r="S16" s="104" t="s">
        <v>11</v>
      </c>
      <c r="T16" s="104" t="s">
        <v>125</v>
      </c>
    </row>
    <row r="17" s="5" customFormat="true" ht="11.25" hidden="false" customHeight="false" outlineLevel="0" collapsed="false">
      <c r="B17" s="100" t="s">
        <v>150</v>
      </c>
      <c r="C17" s="101" t="s">
        <v>151</v>
      </c>
      <c r="D17" s="102"/>
      <c r="E17" s="102"/>
      <c r="F17" s="101" t="s">
        <v>119</v>
      </c>
      <c r="G17" s="103"/>
      <c r="H17" s="104" t="s">
        <v>174</v>
      </c>
      <c r="I17" s="104" t="s">
        <v>118</v>
      </c>
      <c r="J17" s="104" t="s">
        <v>175</v>
      </c>
      <c r="K17" s="104" t="s">
        <v>175</v>
      </c>
      <c r="L17" s="104" t="s">
        <v>176</v>
      </c>
      <c r="M17" s="104" t="s">
        <v>175</v>
      </c>
      <c r="N17" s="104" t="s">
        <v>41</v>
      </c>
      <c r="O17" s="103"/>
      <c r="P17" s="104" t="s">
        <v>152</v>
      </c>
      <c r="Q17" s="101" t="s">
        <v>19</v>
      </c>
      <c r="R17" s="104" t="s">
        <v>16</v>
      </c>
      <c r="S17" s="104" t="s">
        <v>11</v>
      </c>
      <c r="T17" s="104" t="s">
        <v>125</v>
      </c>
    </row>
    <row r="18" s="5" customFormat="true" ht="11.25" hidden="false" customHeight="false" outlineLevel="0" collapsed="false">
      <c r="B18" s="100" t="s">
        <v>153</v>
      </c>
      <c r="C18" s="101" t="s">
        <v>154</v>
      </c>
      <c r="D18" s="102"/>
      <c r="E18" s="102"/>
      <c r="F18" s="101" t="s">
        <v>119</v>
      </c>
      <c r="G18" s="103"/>
      <c r="H18" s="104" t="s">
        <v>174</v>
      </c>
      <c r="I18" s="104" t="s">
        <v>118</v>
      </c>
      <c r="J18" s="104" t="s">
        <v>175</v>
      </c>
      <c r="K18" s="104" t="s">
        <v>175</v>
      </c>
      <c r="L18" s="104" t="s">
        <v>176</v>
      </c>
      <c r="M18" s="104" t="s">
        <v>175</v>
      </c>
      <c r="N18" s="104" t="s">
        <v>41</v>
      </c>
      <c r="O18" s="103"/>
      <c r="P18" s="104" t="s">
        <v>155</v>
      </c>
      <c r="Q18" s="101" t="s">
        <v>19</v>
      </c>
      <c r="R18" s="104" t="s">
        <v>16</v>
      </c>
      <c r="S18" s="104" t="s">
        <v>11</v>
      </c>
      <c r="T18" s="104" t="s">
        <v>125</v>
      </c>
    </row>
    <row r="19" s="5" customFormat="true" ht="11.25" hidden="false" customHeight="false" outlineLevel="0" collapsed="false">
      <c r="B19" s="100" t="s">
        <v>156</v>
      </c>
      <c r="C19" s="101" t="s">
        <v>157</v>
      </c>
      <c r="D19" s="102"/>
      <c r="E19" s="102"/>
      <c r="F19" s="101" t="s">
        <v>119</v>
      </c>
      <c r="G19" s="103"/>
      <c r="H19" s="104" t="s">
        <v>174</v>
      </c>
      <c r="I19" s="104" t="s">
        <v>118</v>
      </c>
      <c r="J19" s="104" t="s">
        <v>175</v>
      </c>
      <c r="K19" s="104" t="s">
        <v>175</v>
      </c>
      <c r="L19" s="104" t="s">
        <v>176</v>
      </c>
      <c r="M19" s="104" t="s">
        <v>175</v>
      </c>
      <c r="N19" s="104" t="s">
        <v>41</v>
      </c>
      <c r="O19" s="103"/>
      <c r="P19" s="104" t="s">
        <v>158</v>
      </c>
      <c r="Q19" s="101" t="s">
        <v>19</v>
      </c>
      <c r="R19" s="104" t="s">
        <v>16</v>
      </c>
      <c r="S19" s="104" t="s">
        <v>11</v>
      </c>
      <c r="T19" s="104" t="s">
        <v>125</v>
      </c>
    </row>
    <row r="20" s="5" customFormat="true" ht="11.25" hidden="false" customHeight="false" outlineLevel="0" collapsed="false">
      <c r="B20" s="100" t="s">
        <v>159</v>
      </c>
      <c r="C20" s="101" t="s">
        <v>160</v>
      </c>
      <c r="D20" s="102"/>
      <c r="E20" s="102"/>
      <c r="F20" s="101" t="s">
        <v>119</v>
      </c>
      <c r="G20" s="103"/>
      <c r="H20" s="104" t="s">
        <v>174</v>
      </c>
      <c r="I20" s="104" t="s">
        <v>118</v>
      </c>
      <c r="J20" s="104" t="s">
        <v>175</v>
      </c>
      <c r="K20" s="104" t="s">
        <v>175</v>
      </c>
      <c r="L20" s="104" t="s">
        <v>176</v>
      </c>
      <c r="M20" s="104" t="s">
        <v>175</v>
      </c>
      <c r="N20" s="104" t="s">
        <v>41</v>
      </c>
      <c r="O20" s="103"/>
      <c r="P20" s="104" t="s">
        <v>161</v>
      </c>
      <c r="Q20" s="101" t="s">
        <v>19</v>
      </c>
      <c r="R20" s="104" t="s">
        <v>16</v>
      </c>
      <c r="S20" s="104" t="s">
        <v>11</v>
      </c>
      <c r="T20" s="104" t="s">
        <v>125</v>
      </c>
    </row>
    <row r="21" s="5" customFormat="true" ht="11.25" hidden="false" customHeight="false" outlineLevel="0" collapsed="false">
      <c r="B21" s="100" t="s">
        <v>162</v>
      </c>
      <c r="C21" s="101" t="s">
        <v>163</v>
      </c>
      <c r="D21" s="102"/>
      <c r="E21" s="102"/>
      <c r="F21" s="101" t="s">
        <v>119</v>
      </c>
      <c r="G21" s="103"/>
      <c r="H21" s="104" t="s">
        <v>174</v>
      </c>
      <c r="I21" s="104" t="s">
        <v>118</v>
      </c>
      <c r="J21" s="104" t="s">
        <v>175</v>
      </c>
      <c r="K21" s="104" t="s">
        <v>175</v>
      </c>
      <c r="L21" s="104" t="s">
        <v>176</v>
      </c>
      <c r="M21" s="104" t="s">
        <v>175</v>
      </c>
      <c r="N21" s="104" t="s">
        <v>41</v>
      </c>
      <c r="O21" s="103"/>
      <c r="P21" s="104" t="s">
        <v>164</v>
      </c>
      <c r="Q21" s="101" t="s">
        <v>19</v>
      </c>
      <c r="R21" s="104" t="s">
        <v>16</v>
      </c>
      <c r="S21" s="104" t="s">
        <v>11</v>
      </c>
      <c r="T21" s="104" t="s">
        <v>125</v>
      </c>
    </row>
  </sheetData>
  <conditionalFormatting sqref="B8:B21">
    <cfRule type="expression" priority="2" aboveAverage="0" equalAverage="0" bottom="0" percent="0" rank="0" text="" dxfId="3">
      <formula>ISERROR(B8)</formula>
    </cfRule>
  </conditionalFormatting>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1:L21"/>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L27" activeCellId="0" sqref="L27"/>
    </sheetView>
  </sheetViews>
  <sheetFormatPr defaultColWidth="10.5390625" defaultRowHeight="15" zeroHeight="false" outlineLevelRow="0" outlineLevelCol="0"/>
  <cols>
    <col collapsed="false" customWidth="true" hidden="false" outlineLevel="0" max="1" min="1" style="0" width="3.57"/>
    <col collapsed="false" customWidth="true" hidden="false" outlineLevel="0" max="5" min="5" style="0" width="23.85"/>
    <col collapsed="false" customWidth="true" hidden="false" outlineLevel="0" max="7" min="7" style="0" width="17.14"/>
    <col collapsed="false" customWidth="true" hidden="false" outlineLevel="0" max="12" min="12" style="0" width="17.43"/>
  </cols>
  <sheetData>
    <row r="1" customFormat="false" ht="15" hidden="false" customHeight="false" outlineLevel="0" collapsed="false">
      <c r="J1" s="89"/>
    </row>
    <row r="2" customFormat="false" ht="15" hidden="false" customHeight="false" outlineLevel="0" collapsed="false">
      <c r="J2" s="89"/>
    </row>
    <row r="3" customFormat="false" ht="15" hidden="false" customHeight="false" outlineLevel="0" collapsed="false">
      <c r="J3" s="89"/>
    </row>
    <row r="4" customFormat="false" ht="15" hidden="false" customHeight="false" outlineLevel="0" collapsed="false">
      <c r="J4" s="89"/>
    </row>
    <row r="5" s="7" customFormat="true" ht="12.75" hidden="false" customHeight="false" outlineLevel="0" collapsed="false">
      <c r="B5" s="120" t="s">
        <v>177</v>
      </c>
      <c r="C5" s="120"/>
      <c r="D5" s="120"/>
      <c r="E5" s="120"/>
      <c r="F5" s="120"/>
      <c r="G5" s="120"/>
      <c r="H5" s="120"/>
      <c r="I5" s="120"/>
      <c r="J5" s="120"/>
      <c r="K5" s="120"/>
      <c r="L5" s="120"/>
    </row>
    <row r="6" customFormat="false" ht="15" hidden="false" customHeight="false" outlineLevel="0" collapsed="false">
      <c r="J6" s="89"/>
    </row>
    <row r="7" customFormat="false" ht="15" hidden="false" customHeight="true" outlineLevel="0" collapsed="false">
      <c r="B7" s="121" t="s">
        <v>178</v>
      </c>
      <c r="C7" s="121"/>
      <c r="D7" s="121"/>
      <c r="E7" s="121"/>
      <c r="F7" s="121"/>
      <c r="G7" s="121"/>
      <c r="H7" s="121"/>
      <c r="I7" s="121"/>
      <c r="J7" s="121"/>
      <c r="K7" s="121"/>
      <c r="L7" s="121"/>
    </row>
    <row r="8" s="122" customFormat="true" ht="45" hidden="false" customHeight="false" outlineLevel="0" collapsed="false">
      <c r="B8" s="123" t="s">
        <v>179</v>
      </c>
      <c r="C8" s="123" t="s">
        <v>180</v>
      </c>
      <c r="D8" s="123" t="s">
        <v>181</v>
      </c>
      <c r="E8" s="123" t="s">
        <v>75</v>
      </c>
      <c r="F8" s="123" t="s">
        <v>182</v>
      </c>
      <c r="G8" s="123" t="s">
        <v>183</v>
      </c>
      <c r="H8" s="123" t="s">
        <v>184</v>
      </c>
      <c r="I8" s="124" t="s">
        <v>185</v>
      </c>
      <c r="J8" s="121" t="s">
        <v>23</v>
      </c>
      <c r="K8" s="121" t="s">
        <v>24</v>
      </c>
      <c r="L8" s="121" t="s">
        <v>186</v>
      </c>
    </row>
    <row r="9" customFormat="false" ht="15" hidden="false" customHeight="false" outlineLevel="0" collapsed="false">
      <c r="B9" s="125" t="n">
        <v>43969</v>
      </c>
      <c r="C9" s="126" t="s">
        <v>187</v>
      </c>
      <c r="D9" s="126" t="s">
        <v>188</v>
      </c>
      <c r="E9" s="127" t="s">
        <v>189</v>
      </c>
      <c r="F9" s="126" t="s">
        <v>190</v>
      </c>
      <c r="G9" s="127" t="s">
        <v>191</v>
      </c>
      <c r="H9" s="126" t="s">
        <v>191</v>
      </c>
      <c r="I9" s="128" t="n">
        <v>1</v>
      </c>
      <c r="J9" s="129" t="n">
        <v>24300</v>
      </c>
      <c r="K9" s="129" t="n">
        <v>24300</v>
      </c>
      <c r="L9" s="130" t="n">
        <v>44868.14</v>
      </c>
    </row>
    <row r="10" customFormat="false" ht="15" hidden="false" customHeight="false" outlineLevel="0" collapsed="false">
      <c r="B10" s="131" t="n">
        <v>43892</v>
      </c>
      <c r="C10" s="126" t="s">
        <v>192</v>
      </c>
      <c r="D10" s="126" t="s">
        <v>193</v>
      </c>
      <c r="E10" s="127" t="s">
        <v>189</v>
      </c>
      <c r="F10" s="126" t="s">
        <v>190</v>
      </c>
      <c r="G10" s="127" t="s">
        <v>194</v>
      </c>
      <c r="H10" s="126" t="s">
        <v>195</v>
      </c>
      <c r="I10" s="128" t="n">
        <v>2</v>
      </c>
      <c r="J10" s="129" t="n">
        <v>298400</v>
      </c>
      <c r="K10" s="129" t="n">
        <v>298400</v>
      </c>
      <c r="L10" s="130" t="n">
        <v>551737.83</v>
      </c>
    </row>
    <row r="11" customFormat="false" ht="15" hidden="false" customHeight="false" outlineLevel="0" collapsed="false">
      <c r="B11" s="131" t="n">
        <v>43874</v>
      </c>
      <c r="C11" s="126" t="s">
        <v>196</v>
      </c>
      <c r="D11" s="126" t="s">
        <v>197</v>
      </c>
      <c r="E11" s="127" t="s">
        <v>189</v>
      </c>
      <c r="F11" s="126" t="s">
        <v>198</v>
      </c>
      <c r="G11" s="127" t="s">
        <v>194</v>
      </c>
      <c r="H11" s="126" t="s">
        <v>199</v>
      </c>
      <c r="I11" s="128" t="n">
        <v>2</v>
      </c>
      <c r="J11" s="129" t="n">
        <v>298400</v>
      </c>
      <c r="K11" s="129" t="n">
        <v>298400</v>
      </c>
      <c r="L11" s="130" t="n">
        <v>551737.83</v>
      </c>
    </row>
    <row r="12" customFormat="false" ht="15" hidden="false" customHeight="false" outlineLevel="0" collapsed="false">
      <c r="B12" s="132" t="s">
        <v>200</v>
      </c>
      <c r="C12" s="133"/>
      <c r="D12" s="133"/>
      <c r="E12" s="133"/>
      <c r="F12" s="133"/>
      <c r="G12" s="133"/>
      <c r="H12" s="133"/>
      <c r="I12" s="134" t="n">
        <v>5</v>
      </c>
      <c r="J12" s="135" t="n">
        <f aca="false">J9+J10+J11</f>
        <v>621100</v>
      </c>
      <c r="K12" s="135" t="n">
        <f aca="false">K9+K10+K11</f>
        <v>621100</v>
      </c>
      <c r="L12" s="135" t="n">
        <f aca="false">L9+L10+L11</f>
        <v>1148343.8</v>
      </c>
    </row>
    <row r="14" customFormat="false" ht="15" hidden="false" customHeight="true" outlineLevel="0" collapsed="false">
      <c r="B14" s="121" t="s">
        <v>201</v>
      </c>
      <c r="C14" s="121"/>
      <c r="D14" s="121"/>
      <c r="E14" s="121"/>
      <c r="F14" s="121"/>
      <c r="G14" s="121"/>
      <c r="H14" s="121"/>
      <c r="I14" s="121"/>
      <c r="J14" s="121"/>
      <c r="K14" s="121"/>
      <c r="L14" s="121"/>
    </row>
    <row r="15" s="122" customFormat="true" ht="45" hidden="false" customHeight="false" outlineLevel="0" collapsed="false">
      <c r="B15" s="123" t="s">
        <v>179</v>
      </c>
      <c r="C15" s="123" t="s">
        <v>180</v>
      </c>
      <c r="D15" s="123" t="s">
        <v>181</v>
      </c>
      <c r="E15" s="123" t="s">
        <v>75</v>
      </c>
      <c r="F15" s="123" t="s">
        <v>182</v>
      </c>
      <c r="G15" s="123" t="s">
        <v>183</v>
      </c>
      <c r="H15" s="123" t="s">
        <v>184</v>
      </c>
      <c r="I15" s="124" t="s">
        <v>185</v>
      </c>
      <c r="J15" s="121" t="s">
        <v>23</v>
      </c>
      <c r="K15" s="121" t="s">
        <v>24</v>
      </c>
      <c r="L15" s="121" t="s">
        <v>186</v>
      </c>
    </row>
    <row r="16" customFormat="false" ht="15" hidden="false" customHeight="false" outlineLevel="0" collapsed="false">
      <c r="B16" s="125" t="n">
        <v>43969</v>
      </c>
      <c r="C16" s="126" t="s">
        <v>187</v>
      </c>
      <c r="D16" s="126" t="s">
        <v>188</v>
      </c>
      <c r="E16" s="127" t="s">
        <v>189</v>
      </c>
      <c r="F16" s="126" t="s">
        <v>190</v>
      </c>
      <c r="G16" s="127" t="s">
        <v>191</v>
      </c>
      <c r="H16" s="126" t="s">
        <v>191</v>
      </c>
      <c r="I16" s="128" t="n">
        <v>1</v>
      </c>
      <c r="J16" s="129" t="n">
        <v>24300</v>
      </c>
      <c r="K16" s="129" t="n">
        <v>24300</v>
      </c>
      <c r="L16" s="130" t="n">
        <v>44868.14</v>
      </c>
    </row>
    <row r="17" customFormat="false" ht="15" hidden="false" customHeight="false" outlineLevel="0" collapsed="false">
      <c r="B17" s="131" t="n">
        <v>43892</v>
      </c>
      <c r="C17" s="126" t="s">
        <v>192</v>
      </c>
      <c r="D17" s="126" t="s">
        <v>193</v>
      </c>
      <c r="E17" s="127" t="s">
        <v>189</v>
      </c>
      <c r="F17" s="126" t="s">
        <v>190</v>
      </c>
      <c r="G17" s="127" t="s">
        <v>194</v>
      </c>
      <c r="H17" s="126" t="s">
        <v>195</v>
      </c>
      <c r="I17" s="128" t="n">
        <v>1</v>
      </c>
      <c r="J17" s="129" t="n">
        <v>298400</v>
      </c>
      <c r="K17" s="129" t="n">
        <v>298400</v>
      </c>
      <c r="L17" s="130" t="n">
        <v>551737.83</v>
      </c>
    </row>
    <row r="18" customFormat="false" ht="15" hidden="false" customHeight="false" outlineLevel="0" collapsed="false">
      <c r="B18" s="131" t="n">
        <v>43874</v>
      </c>
      <c r="C18" s="126" t="s">
        <v>196</v>
      </c>
      <c r="D18" s="126" t="s">
        <v>197</v>
      </c>
      <c r="E18" s="127" t="s">
        <v>189</v>
      </c>
      <c r="F18" s="126" t="s">
        <v>198</v>
      </c>
      <c r="G18" s="127" t="s">
        <v>194</v>
      </c>
      <c r="H18" s="126" t="s">
        <v>199</v>
      </c>
      <c r="I18" s="128" t="n">
        <v>1</v>
      </c>
      <c r="J18" s="129" t="n">
        <v>298400</v>
      </c>
      <c r="K18" s="129" t="n">
        <v>298400</v>
      </c>
      <c r="L18" s="130" t="n">
        <v>551737.83</v>
      </c>
    </row>
    <row r="19" customFormat="false" ht="15" hidden="false" customHeight="false" outlineLevel="0" collapsed="false">
      <c r="B19" s="132" t="s">
        <v>202</v>
      </c>
      <c r="C19" s="133"/>
      <c r="D19" s="133"/>
      <c r="E19" s="133"/>
      <c r="F19" s="133"/>
      <c r="G19" s="133"/>
      <c r="H19" s="133"/>
      <c r="I19" s="134" t="n">
        <v>3</v>
      </c>
      <c r="J19" s="135" t="n">
        <f aca="false">J16+J17+J18</f>
        <v>621100</v>
      </c>
      <c r="K19" s="135" t="n">
        <f aca="false">K16+K17+K18</f>
        <v>621100</v>
      </c>
      <c r="L19" s="135" t="n">
        <f aca="false">L16+L17+L18</f>
        <v>1148343.8</v>
      </c>
    </row>
    <row r="20" customFormat="false" ht="15" hidden="false" customHeight="false" outlineLevel="0" collapsed="false">
      <c r="B20" s="136"/>
      <c r="C20" s="126"/>
      <c r="D20" s="126"/>
      <c r="E20" s="127"/>
      <c r="F20" s="126"/>
      <c r="G20" s="127"/>
      <c r="H20" s="126"/>
      <c r="I20" s="128"/>
      <c r="J20" s="129"/>
      <c r="K20" s="129"/>
      <c r="L20" s="130"/>
    </row>
    <row r="21" customFormat="false" ht="15" hidden="false" customHeight="false" outlineLevel="0" collapsed="false">
      <c r="B21" s="132" t="s">
        <v>31</v>
      </c>
      <c r="C21" s="133"/>
      <c r="D21" s="133"/>
      <c r="E21" s="133"/>
      <c r="F21" s="133"/>
      <c r="G21" s="133"/>
      <c r="H21" s="133"/>
      <c r="I21" s="134" t="n">
        <f aca="false">I12+I19</f>
        <v>8</v>
      </c>
      <c r="J21" s="135" t="n">
        <f aca="false">J12+J19</f>
        <v>1242200</v>
      </c>
      <c r="K21" s="135" t="n">
        <f aca="false">K12+K19</f>
        <v>1242200</v>
      </c>
      <c r="L21" s="135" t="n">
        <f aca="false">L12+L19</f>
        <v>2296687.6</v>
      </c>
    </row>
  </sheetData>
  <mergeCells count="3">
    <mergeCell ref="B5:L5"/>
    <mergeCell ref="B7:L7"/>
    <mergeCell ref="B14:L14"/>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3:I12"/>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J20" activeCellId="0" sqref="J20"/>
    </sheetView>
  </sheetViews>
  <sheetFormatPr defaultColWidth="10.5390625" defaultRowHeight="15" zeroHeight="false" outlineLevelRow="0" outlineLevelCol="0"/>
  <sheetData>
    <row r="3" customFormat="false" ht="15" hidden="false" customHeight="true" outlineLevel="0" collapsed="false">
      <c r="B3" s="137" t="s">
        <v>203</v>
      </c>
      <c r="C3" s="137"/>
      <c r="D3" s="137"/>
      <c r="E3" s="137"/>
      <c r="F3" s="137"/>
      <c r="G3" s="137"/>
      <c r="H3" s="137"/>
      <c r="I3" s="137"/>
    </row>
    <row r="4" customFormat="false" ht="15" hidden="false" customHeight="false" outlineLevel="0" collapsed="false">
      <c r="B4" s="137"/>
      <c r="C4" s="137"/>
      <c r="D4" s="137"/>
      <c r="E4" s="137"/>
      <c r="F4" s="137"/>
      <c r="G4" s="137"/>
      <c r="H4" s="137"/>
      <c r="I4" s="137"/>
    </row>
    <row r="5" customFormat="false" ht="15" hidden="false" customHeight="false" outlineLevel="0" collapsed="false">
      <c r="B5" s="137"/>
      <c r="C5" s="137"/>
      <c r="D5" s="137"/>
      <c r="E5" s="137"/>
      <c r="F5" s="137"/>
      <c r="G5" s="137"/>
      <c r="H5" s="137"/>
      <c r="I5" s="137"/>
    </row>
    <row r="6" customFormat="false" ht="15" hidden="false" customHeight="false" outlineLevel="0" collapsed="false">
      <c r="B6" s="137"/>
      <c r="C6" s="137"/>
      <c r="D6" s="137"/>
      <c r="E6" s="137"/>
      <c r="F6" s="137"/>
      <c r="G6" s="137"/>
      <c r="H6" s="137"/>
      <c r="I6" s="137"/>
    </row>
    <row r="7" customFormat="false" ht="15" hidden="false" customHeight="false" outlineLevel="0" collapsed="false">
      <c r="B7" s="137"/>
      <c r="C7" s="137"/>
      <c r="D7" s="137"/>
      <c r="E7" s="137"/>
      <c r="F7" s="137"/>
      <c r="G7" s="137"/>
      <c r="H7" s="137"/>
      <c r="I7" s="137"/>
    </row>
    <row r="8" customFormat="false" ht="15" hidden="false" customHeight="false" outlineLevel="0" collapsed="false">
      <c r="B8" s="137"/>
      <c r="C8" s="137"/>
      <c r="D8" s="137"/>
      <c r="E8" s="137"/>
      <c r="F8" s="137"/>
      <c r="G8" s="137"/>
      <c r="H8" s="137"/>
      <c r="I8" s="137"/>
    </row>
    <row r="9" customFormat="false" ht="15" hidden="false" customHeight="false" outlineLevel="0" collapsed="false">
      <c r="B9" s="137"/>
      <c r="C9" s="137"/>
      <c r="D9" s="137"/>
      <c r="E9" s="137"/>
      <c r="F9" s="137"/>
      <c r="G9" s="137"/>
      <c r="H9" s="137"/>
      <c r="I9" s="137"/>
    </row>
    <row r="10" customFormat="false" ht="15" hidden="false" customHeight="false" outlineLevel="0" collapsed="false">
      <c r="B10" s="137"/>
      <c r="C10" s="137"/>
      <c r="D10" s="137"/>
      <c r="E10" s="137"/>
      <c r="F10" s="137"/>
      <c r="G10" s="137"/>
      <c r="H10" s="137"/>
      <c r="I10" s="137"/>
    </row>
    <row r="11" customFormat="false" ht="15" hidden="false" customHeight="false" outlineLevel="0" collapsed="false">
      <c r="B11" s="137"/>
      <c r="C11" s="137"/>
      <c r="D11" s="137"/>
      <c r="E11" s="137"/>
      <c r="F11" s="137"/>
      <c r="G11" s="137"/>
      <c r="H11" s="137"/>
      <c r="I11" s="137"/>
    </row>
    <row r="12" customFormat="false" ht="15" hidden="false" customHeight="false" outlineLevel="0" collapsed="false">
      <c r="B12" s="137"/>
      <c r="C12" s="137"/>
      <c r="D12" s="137"/>
      <c r="E12" s="137"/>
      <c r="F12" s="137"/>
      <c r="G12" s="137"/>
      <c r="H12" s="137"/>
      <c r="I12" s="137"/>
    </row>
  </sheetData>
  <mergeCells count="1">
    <mergeCell ref="B3:I12"/>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O55"/>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S32" activeCellId="0" sqref="S32"/>
    </sheetView>
  </sheetViews>
  <sheetFormatPr defaultColWidth="11.4296875" defaultRowHeight="15" zeroHeight="false" outlineLevelRow="0" outlineLevelCol="0"/>
  <cols>
    <col collapsed="false" customWidth="true" hidden="false" outlineLevel="0" max="1" min="1" style="138" width="3.57"/>
    <col collapsed="false" customWidth="true" hidden="false" outlineLevel="0" max="2" min="2" style="138" width="14"/>
    <col collapsed="false" customWidth="true" hidden="false" outlineLevel="0" max="3" min="3" style="138" width="15.57"/>
    <col collapsed="false" customWidth="true" hidden="false" outlineLevel="0" max="4" min="4" style="138" width="13.85"/>
    <col collapsed="false" customWidth="true" hidden="false" outlineLevel="0" max="5" min="5" style="138" width="15"/>
    <col collapsed="false" customWidth="true" hidden="false" outlineLevel="0" max="6" min="6" style="138" width="12.71"/>
    <col collapsed="false" customWidth="true" hidden="false" outlineLevel="0" max="7" min="7" style="138" width="13.57"/>
    <col collapsed="false" customWidth="true" hidden="false" outlineLevel="0" max="8" min="8" style="138" width="8.28"/>
    <col collapsed="false" customWidth="false" hidden="false" outlineLevel="0" max="10" min="9" style="138" width="11.43"/>
    <col collapsed="false" customWidth="true" hidden="false" outlineLevel="0" max="11" min="11" style="138" width="11.14"/>
    <col collapsed="false" customWidth="false" hidden="false" outlineLevel="0" max="13" min="12" style="138" width="11.43"/>
    <col collapsed="false" customWidth="true" hidden="false" outlineLevel="0" max="14" min="14" style="138" width="36.43"/>
    <col collapsed="false" customWidth="false" hidden="false" outlineLevel="0" max="1024" min="15" style="138" width="11.43"/>
  </cols>
  <sheetData>
    <row r="1" customFormat="false" ht="15.75" hidden="false" customHeight="false" outlineLevel="0" collapsed="false">
      <c r="A1" s="139"/>
      <c r="B1" s="139"/>
      <c r="C1" s="139"/>
      <c r="D1" s="139"/>
      <c r="E1" s="139"/>
      <c r="F1" s="139"/>
      <c r="G1" s="139"/>
      <c r="H1" s="139"/>
      <c r="I1" s="139"/>
      <c r="J1" s="139"/>
      <c r="K1" s="139"/>
      <c r="L1" s="139"/>
      <c r="M1" s="139"/>
      <c r="N1" s="139"/>
    </row>
    <row r="2" customFormat="false" ht="19.5" hidden="false" customHeight="false" outlineLevel="0" collapsed="false">
      <c r="A2" s="139"/>
      <c r="B2" s="140" t="s">
        <v>204</v>
      </c>
      <c r="C2" s="140"/>
      <c r="D2" s="140"/>
      <c r="E2" s="140"/>
      <c r="F2" s="140"/>
      <c r="G2" s="140"/>
      <c r="H2" s="140"/>
      <c r="I2" s="140"/>
      <c r="J2" s="140"/>
      <c r="K2" s="140"/>
      <c r="L2" s="140"/>
      <c r="M2" s="140"/>
      <c r="N2" s="140"/>
    </row>
    <row r="3" customFormat="false" ht="15" hidden="false" customHeight="false" outlineLevel="0" collapsed="false">
      <c r="A3" s="139"/>
      <c r="B3" s="139"/>
      <c r="C3" s="139"/>
      <c r="D3" s="139"/>
      <c r="E3" s="139"/>
      <c r="F3" s="139"/>
      <c r="G3" s="139"/>
      <c r="H3" s="139"/>
      <c r="I3" s="139"/>
      <c r="J3" s="139"/>
      <c r="K3" s="139"/>
      <c r="L3" s="139"/>
      <c r="M3" s="139"/>
      <c r="N3" s="139"/>
    </row>
    <row r="4" customFormat="false" ht="18.75" hidden="false" customHeight="false" outlineLevel="0" collapsed="false">
      <c r="A4" s="139"/>
      <c r="B4" s="141" t="s">
        <v>205</v>
      </c>
      <c r="C4" s="141"/>
      <c r="D4" s="141"/>
      <c r="E4" s="141"/>
      <c r="F4" s="141"/>
      <c r="G4" s="141"/>
      <c r="H4" s="141"/>
      <c r="I4" s="141"/>
      <c r="J4" s="141"/>
      <c r="K4" s="141"/>
      <c r="L4" s="141"/>
      <c r="M4" s="141"/>
      <c r="N4" s="141"/>
    </row>
    <row r="5" customFormat="false" ht="18.75" hidden="false" customHeight="false" outlineLevel="0" collapsed="false">
      <c r="A5" s="139"/>
      <c r="B5" s="142"/>
      <c r="C5" s="142"/>
      <c r="D5" s="142"/>
      <c r="E5" s="142"/>
      <c r="F5" s="142"/>
      <c r="G5" s="142"/>
      <c r="H5" s="142"/>
      <c r="I5" s="142"/>
      <c r="J5" s="142"/>
      <c r="K5" s="142"/>
      <c r="L5" s="142"/>
      <c r="M5" s="142"/>
      <c r="N5" s="142"/>
    </row>
    <row r="6" customFormat="false" ht="18.75" hidden="false" customHeight="false" outlineLevel="0" collapsed="false">
      <c r="A6" s="139"/>
      <c r="B6" s="142" t="s">
        <v>206</v>
      </c>
      <c r="C6" s="142"/>
      <c r="D6" s="142"/>
      <c r="E6" s="142"/>
      <c r="F6" s="142"/>
      <c r="G6" s="142"/>
      <c r="H6" s="142"/>
      <c r="I6" s="142"/>
      <c r="J6" s="142"/>
      <c r="K6" s="142"/>
      <c r="L6" s="142"/>
      <c r="M6" s="142"/>
      <c r="N6" s="142"/>
    </row>
    <row r="7" customFormat="false" ht="18.75" hidden="false" customHeight="false" outlineLevel="0" collapsed="false">
      <c r="A7" s="139"/>
      <c r="B7" s="142"/>
      <c r="C7" s="142"/>
      <c r="D7" s="142"/>
      <c r="E7" s="142"/>
      <c r="F7" s="142"/>
      <c r="G7" s="142"/>
      <c r="H7" s="142"/>
      <c r="I7" s="142"/>
      <c r="J7" s="142"/>
      <c r="K7" s="142"/>
      <c r="L7" s="142"/>
      <c r="M7" s="142"/>
      <c r="N7" s="142"/>
    </row>
    <row r="8" customFormat="false" ht="18.75" hidden="false" customHeight="false" outlineLevel="0" collapsed="false">
      <c r="A8" s="139"/>
      <c r="B8" s="141" t="s">
        <v>207</v>
      </c>
      <c r="C8" s="141"/>
      <c r="D8" s="141"/>
      <c r="E8" s="141"/>
      <c r="F8" s="141"/>
      <c r="G8" s="141"/>
      <c r="H8" s="141"/>
      <c r="I8" s="141"/>
      <c r="J8" s="141"/>
      <c r="K8" s="141"/>
      <c r="L8" s="141"/>
      <c r="M8" s="141"/>
      <c r="N8" s="141"/>
    </row>
    <row r="9" customFormat="false" ht="18.75" hidden="false" customHeight="false" outlineLevel="0" collapsed="false">
      <c r="A9" s="139"/>
      <c r="B9" s="142"/>
      <c r="C9" s="142"/>
      <c r="D9" s="142"/>
      <c r="E9" s="142"/>
      <c r="F9" s="142"/>
      <c r="G9" s="142"/>
      <c r="H9" s="142"/>
      <c r="I9" s="142"/>
      <c r="J9" s="142"/>
      <c r="K9" s="142"/>
      <c r="L9" s="142"/>
      <c r="M9" s="142"/>
      <c r="N9" s="142"/>
    </row>
    <row r="10" customFormat="false" ht="32.25" hidden="false" customHeight="true" outlineLevel="0" collapsed="false">
      <c r="A10" s="139"/>
      <c r="B10" s="143" t="s">
        <v>208</v>
      </c>
      <c r="C10" s="143"/>
      <c r="D10" s="143"/>
      <c r="E10" s="143"/>
      <c r="F10" s="143"/>
      <c r="G10" s="143"/>
      <c r="H10" s="143"/>
      <c r="I10" s="143"/>
      <c r="J10" s="143"/>
      <c r="K10" s="143"/>
      <c r="L10" s="143"/>
      <c r="M10" s="143"/>
      <c r="N10" s="143"/>
    </row>
    <row r="11" customFormat="false" ht="18.75" hidden="false" customHeight="false" outlineLevel="0" collapsed="false">
      <c r="A11" s="139"/>
      <c r="B11" s="142"/>
      <c r="C11" s="142"/>
      <c r="D11" s="142"/>
      <c r="E11" s="142"/>
      <c r="F11" s="142"/>
      <c r="G11" s="142"/>
      <c r="H11" s="142"/>
      <c r="I11" s="142"/>
      <c r="J11" s="142"/>
      <c r="K11" s="142"/>
      <c r="L11" s="142"/>
      <c r="M11" s="142"/>
      <c r="N11" s="142"/>
    </row>
    <row r="12" customFormat="false" ht="18.75" hidden="false" customHeight="false" outlineLevel="0" collapsed="false">
      <c r="A12" s="139"/>
      <c r="B12" s="141" t="s">
        <v>209</v>
      </c>
      <c r="C12" s="141"/>
      <c r="D12" s="141"/>
      <c r="E12" s="141"/>
      <c r="F12" s="141"/>
      <c r="G12" s="141"/>
      <c r="H12" s="141"/>
      <c r="I12" s="141"/>
      <c r="J12" s="141"/>
      <c r="K12" s="141"/>
      <c r="L12" s="141"/>
      <c r="M12" s="141"/>
      <c r="N12" s="141"/>
    </row>
    <row r="13" customFormat="false" ht="18.75" hidden="false" customHeight="false" outlineLevel="0" collapsed="false">
      <c r="A13" s="139"/>
      <c r="B13" s="142"/>
      <c r="C13" s="142"/>
      <c r="D13" s="142"/>
      <c r="E13" s="142"/>
      <c r="F13" s="142"/>
      <c r="G13" s="142"/>
      <c r="H13" s="142"/>
      <c r="I13" s="142"/>
      <c r="J13" s="142"/>
      <c r="K13" s="142"/>
      <c r="L13" s="142"/>
      <c r="M13" s="142"/>
      <c r="N13" s="142"/>
    </row>
    <row r="14" customFormat="false" ht="18.75" hidden="false" customHeight="false" outlineLevel="0" collapsed="false">
      <c r="A14" s="139"/>
      <c r="B14" s="142" t="s">
        <v>210</v>
      </c>
      <c r="C14" s="142"/>
      <c r="D14" s="142"/>
      <c r="E14" s="142"/>
      <c r="F14" s="142"/>
      <c r="G14" s="142"/>
      <c r="H14" s="142"/>
      <c r="I14" s="142"/>
      <c r="J14" s="142"/>
      <c r="K14" s="142"/>
      <c r="L14" s="142"/>
      <c r="M14" s="142"/>
      <c r="N14" s="142"/>
    </row>
    <row r="15" customFormat="false" ht="15" hidden="false" customHeight="false" outlineLevel="0" collapsed="false">
      <c r="A15" s="139"/>
      <c r="B15" s="139"/>
      <c r="C15" s="139"/>
      <c r="D15" s="139"/>
      <c r="E15" s="139"/>
      <c r="F15" s="139"/>
      <c r="G15" s="139"/>
      <c r="H15" s="139"/>
      <c r="I15" s="139"/>
      <c r="J15" s="139"/>
      <c r="K15" s="139"/>
      <c r="L15" s="139"/>
      <c r="M15" s="139"/>
      <c r="N15" s="139"/>
    </row>
    <row r="16" customFormat="false" ht="49.5" hidden="false" customHeight="true" outlineLevel="0" collapsed="false">
      <c r="B16" s="144" t="s">
        <v>211</v>
      </c>
      <c r="C16" s="144"/>
      <c r="D16" s="144" t="s">
        <v>212</v>
      </c>
      <c r="E16" s="144" t="s">
        <v>213</v>
      </c>
      <c r="F16" s="144"/>
      <c r="G16" s="145" t="s">
        <v>214</v>
      </c>
      <c r="H16" s="145" t="s">
        <v>215</v>
      </c>
      <c r="I16" s="144" t="s">
        <v>216</v>
      </c>
      <c r="J16" s="144" t="s">
        <v>217</v>
      </c>
      <c r="K16" s="145" t="s">
        <v>218</v>
      </c>
      <c r="L16" s="144" t="s">
        <v>219</v>
      </c>
      <c r="M16" s="144"/>
      <c r="N16" s="144" t="s">
        <v>220</v>
      </c>
      <c r="O16" s="138" t="s">
        <v>221</v>
      </c>
    </row>
    <row r="17" customFormat="false" ht="41.25" hidden="false" customHeight="true" outlineLevel="0" collapsed="false">
      <c r="B17" s="146"/>
      <c r="C17" s="146"/>
      <c r="D17" s="147"/>
      <c r="E17" s="146"/>
      <c r="F17" s="146"/>
      <c r="G17" s="147"/>
      <c r="H17" s="147"/>
      <c r="I17" s="147"/>
      <c r="J17" s="147"/>
      <c r="K17" s="147"/>
      <c r="L17" s="147"/>
      <c r="M17" s="147"/>
      <c r="N17" s="147"/>
    </row>
    <row r="18" customFormat="false" ht="41.25" hidden="false" customHeight="true" outlineLevel="0" collapsed="false">
      <c r="B18" s="148"/>
      <c r="C18" s="148"/>
      <c r="D18" s="149"/>
      <c r="E18" s="150"/>
      <c r="F18" s="150"/>
      <c r="G18" s="149"/>
      <c r="H18" s="149"/>
      <c r="I18" s="149"/>
      <c r="J18" s="149"/>
      <c r="K18" s="149"/>
      <c r="L18" s="149"/>
      <c r="M18" s="149"/>
      <c r="N18" s="149"/>
    </row>
    <row r="19" customFormat="false" ht="41.25" hidden="false" customHeight="true" outlineLevel="0" collapsed="false">
      <c r="B19" s="148"/>
      <c r="C19" s="148"/>
      <c r="D19" s="149"/>
      <c r="E19" s="150"/>
      <c r="F19" s="150"/>
      <c r="G19" s="149"/>
      <c r="H19" s="149"/>
      <c r="I19" s="149"/>
      <c r="J19" s="149"/>
      <c r="K19" s="149"/>
      <c r="L19" s="149"/>
      <c r="M19" s="149"/>
      <c r="N19" s="149"/>
    </row>
    <row r="20" customFormat="false" ht="41.25" hidden="false" customHeight="true" outlineLevel="0" collapsed="false">
      <c r="B20" s="148"/>
      <c r="C20" s="148"/>
      <c r="D20" s="149"/>
      <c r="E20" s="150"/>
      <c r="F20" s="150"/>
      <c r="G20" s="149"/>
      <c r="H20" s="149"/>
      <c r="I20" s="149"/>
      <c r="J20" s="149"/>
      <c r="K20" s="149"/>
      <c r="L20" s="149"/>
      <c r="M20" s="149"/>
      <c r="N20" s="149"/>
    </row>
    <row r="21" customFormat="false" ht="41.25" hidden="false" customHeight="true" outlineLevel="0" collapsed="false">
      <c r="B21" s="148"/>
      <c r="C21" s="148"/>
      <c r="D21" s="149"/>
      <c r="E21" s="150"/>
      <c r="F21" s="150"/>
      <c r="G21" s="149"/>
      <c r="H21" s="149"/>
      <c r="I21" s="149"/>
      <c r="J21" s="149"/>
      <c r="K21" s="149"/>
      <c r="L21" s="149"/>
      <c r="M21" s="149"/>
      <c r="N21" s="149"/>
    </row>
    <row r="22" customFormat="false" ht="41.25" hidden="false" customHeight="true" outlineLevel="0" collapsed="false">
      <c r="B22" s="148"/>
      <c r="C22" s="148"/>
      <c r="D22" s="149"/>
      <c r="E22" s="150"/>
      <c r="F22" s="150"/>
      <c r="G22" s="149"/>
      <c r="H22" s="149"/>
      <c r="I22" s="149"/>
      <c r="J22" s="149"/>
      <c r="K22" s="149"/>
      <c r="L22" s="149"/>
      <c r="M22" s="149"/>
      <c r="N22" s="149"/>
    </row>
    <row r="24" customFormat="false" ht="39" hidden="false" customHeight="true" outlineLevel="0" collapsed="false">
      <c r="B24" s="151" t="s">
        <v>222</v>
      </c>
      <c r="C24" s="151"/>
      <c r="D24" s="151"/>
      <c r="E24" s="151"/>
      <c r="F24" s="151"/>
      <c r="G24" s="151"/>
      <c r="H24" s="151"/>
      <c r="I24" s="151"/>
      <c r="J24" s="151"/>
      <c r="K24" s="151"/>
      <c r="L24" s="151"/>
      <c r="M24" s="151"/>
      <c r="N24" s="151"/>
    </row>
    <row r="26" customFormat="false" ht="37.5" hidden="false" customHeight="true" outlineLevel="0" collapsed="false">
      <c r="B26" s="152" t="s">
        <v>223</v>
      </c>
      <c r="C26" s="152" t="s">
        <v>224</v>
      </c>
      <c r="D26" s="152" t="s">
        <v>225</v>
      </c>
      <c r="E26" s="152" t="s">
        <v>98</v>
      </c>
      <c r="F26" s="152" t="s">
        <v>226</v>
      </c>
      <c r="G26" s="153" t="s">
        <v>65</v>
      </c>
      <c r="H26" s="153"/>
      <c r="I26" s="153" t="s">
        <v>67</v>
      </c>
      <c r="J26" s="153"/>
      <c r="K26" s="153"/>
      <c r="L26" s="153" t="s">
        <v>68</v>
      </c>
      <c r="M26" s="153"/>
      <c r="N26" s="153" t="s">
        <v>227</v>
      </c>
      <c r="O26" s="138" t="s">
        <v>228</v>
      </c>
    </row>
    <row r="27" s="154" customFormat="true" ht="27" hidden="false" customHeight="true" outlineLevel="0" collapsed="false">
      <c r="B27" s="155" t="s">
        <v>116</v>
      </c>
      <c r="C27" s="155" t="s">
        <v>117</v>
      </c>
      <c r="D27" s="155" t="s">
        <v>119</v>
      </c>
      <c r="E27" s="155"/>
      <c r="F27" s="156"/>
      <c r="G27" s="155" t="s">
        <v>124</v>
      </c>
      <c r="H27" s="155" t="s">
        <v>117</v>
      </c>
      <c r="I27" s="155" t="s">
        <v>16</v>
      </c>
      <c r="J27" s="155" t="s">
        <v>117</v>
      </c>
      <c r="K27" s="155" t="s">
        <v>117</v>
      </c>
      <c r="L27" s="155" t="s">
        <v>11</v>
      </c>
      <c r="M27" s="155" t="s">
        <v>117</v>
      </c>
      <c r="N27" s="157"/>
    </row>
    <row r="28" s="154" customFormat="true" ht="27" hidden="false" customHeight="true" outlineLevel="0" collapsed="false">
      <c r="B28" s="155" t="s">
        <v>126</v>
      </c>
      <c r="C28" s="155" t="s">
        <v>127</v>
      </c>
      <c r="D28" s="155" t="s">
        <v>119</v>
      </c>
      <c r="E28" s="155"/>
      <c r="F28" s="156"/>
      <c r="G28" s="155" t="s">
        <v>128</v>
      </c>
      <c r="H28" s="155" t="s">
        <v>127</v>
      </c>
      <c r="I28" s="155" t="s">
        <v>16</v>
      </c>
      <c r="J28" s="155" t="s">
        <v>127</v>
      </c>
      <c r="K28" s="155" t="s">
        <v>127</v>
      </c>
      <c r="L28" s="155" t="s">
        <v>11</v>
      </c>
      <c r="M28" s="155" t="s">
        <v>127</v>
      </c>
      <c r="N28" s="157"/>
    </row>
    <row r="29" s="154" customFormat="true" ht="27" hidden="false" customHeight="true" outlineLevel="0" collapsed="false">
      <c r="B29" s="155" t="s">
        <v>129</v>
      </c>
      <c r="C29" s="155" t="s">
        <v>130</v>
      </c>
      <c r="D29" s="155" t="s">
        <v>119</v>
      </c>
      <c r="E29" s="155"/>
      <c r="F29" s="156"/>
      <c r="G29" s="155" t="s">
        <v>131</v>
      </c>
      <c r="H29" s="155" t="s">
        <v>130</v>
      </c>
      <c r="I29" s="155" t="s">
        <v>16</v>
      </c>
      <c r="J29" s="155" t="s">
        <v>130</v>
      </c>
      <c r="K29" s="155" t="s">
        <v>130</v>
      </c>
      <c r="L29" s="155" t="s">
        <v>11</v>
      </c>
      <c r="M29" s="155" t="s">
        <v>130</v>
      </c>
      <c r="N29" s="157"/>
    </row>
    <row r="30" s="154" customFormat="true" ht="27" hidden="false" customHeight="true" outlineLevel="0" collapsed="false">
      <c r="B30" s="155" t="s">
        <v>132</v>
      </c>
      <c r="C30" s="155" t="s">
        <v>133</v>
      </c>
      <c r="D30" s="155" t="s">
        <v>119</v>
      </c>
      <c r="E30" s="155"/>
      <c r="F30" s="156"/>
      <c r="G30" s="155" t="s">
        <v>134</v>
      </c>
      <c r="H30" s="155" t="s">
        <v>133</v>
      </c>
      <c r="I30" s="155" t="s">
        <v>16</v>
      </c>
      <c r="J30" s="155" t="s">
        <v>133</v>
      </c>
      <c r="K30" s="155" t="s">
        <v>133</v>
      </c>
      <c r="L30" s="155" t="s">
        <v>11</v>
      </c>
      <c r="M30" s="155" t="s">
        <v>133</v>
      </c>
      <c r="N30" s="157"/>
    </row>
    <row r="31" s="154" customFormat="true" ht="27" hidden="false" customHeight="true" outlineLevel="0" collapsed="false">
      <c r="B31" s="155" t="s">
        <v>135</v>
      </c>
      <c r="C31" s="155" t="s">
        <v>136</v>
      </c>
      <c r="D31" s="155" t="s">
        <v>119</v>
      </c>
      <c r="E31" s="155"/>
      <c r="F31" s="156"/>
      <c r="G31" s="155" t="s">
        <v>137</v>
      </c>
      <c r="H31" s="155" t="s">
        <v>136</v>
      </c>
      <c r="I31" s="155" t="s">
        <v>16</v>
      </c>
      <c r="J31" s="155" t="s">
        <v>136</v>
      </c>
      <c r="K31" s="155" t="s">
        <v>136</v>
      </c>
      <c r="L31" s="155" t="s">
        <v>11</v>
      </c>
      <c r="M31" s="155" t="s">
        <v>136</v>
      </c>
      <c r="N31" s="157"/>
    </row>
    <row r="32" s="154" customFormat="true" ht="27" hidden="false" customHeight="true" outlineLevel="0" collapsed="false">
      <c r="B32" s="155" t="s">
        <v>138</v>
      </c>
      <c r="C32" s="155" t="s">
        <v>139</v>
      </c>
      <c r="D32" s="155" t="s">
        <v>119</v>
      </c>
      <c r="E32" s="155"/>
      <c r="F32" s="156"/>
      <c r="G32" s="155" t="s">
        <v>140</v>
      </c>
      <c r="H32" s="155" t="s">
        <v>139</v>
      </c>
      <c r="I32" s="155" t="s">
        <v>16</v>
      </c>
      <c r="J32" s="155" t="s">
        <v>139</v>
      </c>
      <c r="K32" s="155" t="s">
        <v>139</v>
      </c>
      <c r="L32" s="155" t="s">
        <v>11</v>
      </c>
      <c r="M32" s="155" t="s">
        <v>139</v>
      </c>
      <c r="N32" s="157"/>
    </row>
    <row r="33" s="154" customFormat="true" ht="27" hidden="false" customHeight="true" outlineLevel="0" collapsed="false">
      <c r="B33" s="155" t="s">
        <v>141</v>
      </c>
      <c r="C33" s="155" t="s">
        <v>142</v>
      </c>
      <c r="D33" s="155" t="s">
        <v>119</v>
      </c>
      <c r="E33" s="155"/>
      <c r="F33" s="156"/>
      <c r="G33" s="155" t="s">
        <v>143</v>
      </c>
      <c r="H33" s="155" t="s">
        <v>142</v>
      </c>
      <c r="I33" s="155" t="s">
        <v>16</v>
      </c>
      <c r="J33" s="155" t="s">
        <v>142</v>
      </c>
      <c r="K33" s="155" t="s">
        <v>142</v>
      </c>
      <c r="L33" s="155" t="s">
        <v>11</v>
      </c>
      <c r="M33" s="155" t="s">
        <v>142</v>
      </c>
      <c r="N33" s="157"/>
    </row>
    <row r="34" s="154" customFormat="true" ht="27" hidden="false" customHeight="true" outlineLevel="0" collapsed="false">
      <c r="B34" s="155" t="s">
        <v>144</v>
      </c>
      <c r="C34" s="155" t="s">
        <v>145</v>
      </c>
      <c r="D34" s="155" t="s">
        <v>119</v>
      </c>
      <c r="E34" s="155"/>
      <c r="F34" s="156"/>
      <c r="G34" s="155" t="s">
        <v>146</v>
      </c>
      <c r="H34" s="155" t="s">
        <v>145</v>
      </c>
      <c r="I34" s="155" t="s">
        <v>16</v>
      </c>
      <c r="J34" s="155" t="s">
        <v>145</v>
      </c>
      <c r="K34" s="155" t="s">
        <v>145</v>
      </c>
      <c r="L34" s="155" t="s">
        <v>11</v>
      </c>
      <c r="M34" s="155" t="s">
        <v>145</v>
      </c>
      <c r="N34" s="157"/>
    </row>
    <row r="35" s="154" customFormat="true" ht="27" hidden="false" customHeight="true" outlineLevel="0" collapsed="false">
      <c r="B35" s="155" t="s">
        <v>147</v>
      </c>
      <c r="C35" s="155" t="s">
        <v>148</v>
      </c>
      <c r="D35" s="155" t="s">
        <v>119</v>
      </c>
      <c r="E35" s="155"/>
      <c r="F35" s="156"/>
      <c r="G35" s="155" t="s">
        <v>149</v>
      </c>
      <c r="H35" s="155" t="s">
        <v>148</v>
      </c>
      <c r="I35" s="155" t="s">
        <v>16</v>
      </c>
      <c r="J35" s="155" t="s">
        <v>148</v>
      </c>
      <c r="K35" s="155" t="s">
        <v>148</v>
      </c>
      <c r="L35" s="155" t="s">
        <v>11</v>
      </c>
      <c r="M35" s="155" t="s">
        <v>148</v>
      </c>
      <c r="N35" s="157"/>
    </row>
    <row r="36" s="154" customFormat="true" ht="27" hidden="false" customHeight="true" outlineLevel="0" collapsed="false">
      <c r="B36" s="155" t="s">
        <v>150</v>
      </c>
      <c r="C36" s="155" t="s">
        <v>151</v>
      </c>
      <c r="D36" s="155" t="s">
        <v>119</v>
      </c>
      <c r="E36" s="155"/>
      <c r="F36" s="156"/>
      <c r="G36" s="155" t="s">
        <v>152</v>
      </c>
      <c r="H36" s="155" t="s">
        <v>151</v>
      </c>
      <c r="I36" s="155" t="s">
        <v>16</v>
      </c>
      <c r="J36" s="155" t="s">
        <v>151</v>
      </c>
      <c r="K36" s="155" t="s">
        <v>151</v>
      </c>
      <c r="L36" s="155" t="s">
        <v>11</v>
      </c>
      <c r="M36" s="155" t="s">
        <v>151</v>
      </c>
      <c r="N36" s="157"/>
    </row>
    <row r="37" s="154" customFormat="true" ht="27" hidden="false" customHeight="true" outlineLevel="0" collapsed="false">
      <c r="B37" s="155" t="s">
        <v>153</v>
      </c>
      <c r="C37" s="155" t="s">
        <v>154</v>
      </c>
      <c r="D37" s="155" t="s">
        <v>119</v>
      </c>
      <c r="E37" s="155"/>
      <c r="F37" s="156"/>
      <c r="G37" s="155" t="s">
        <v>155</v>
      </c>
      <c r="H37" s="155" t="s">
        <v>154</v>
      </c>
      <c r="I37" s="155" t="s">
        <v>16</v>
      </c>
      <c r="J37" s="155" t="s">
        <v>154</v>
      </c>
      <c r="K37" s="155" t="s">
        <v>154</v>
      </c>
      <c r="L37" s="155" t="s">
        <v>11</v>
      </c>
      <c r="M37" s="155" t="s">
        <v>154</v>
      </c>
      <c r="N37" s="157"/>
    </row>
    <row r="38" s="154" customFormat="true" ht="27" hidden="false" customHeight="true" outlineLevel="0" collapsed="false">
      <c r="B38" s="155" t="s">
        <v>156</v>
      </c>
      <c r="C38" s="155" t="s">
        <v>157</v>
      </c>
      <c r="D38" s="155" t="s">
        <v>119</v>
      </c>
      <c r="E38" s="155"/>
      <c r="F38" s="156"/>
      <c r="G38" s="155" t="s">
        <v>158</v>
      </c>
      <c r="H38" s="155" t="s">
        <v>157</v>
      </c>
      <c r="I38" s="155" t="s">
        <v>16</v>
      </c>
      <c r="J38" s="155" t="s">
        <v>157</v>
      </c>
      <c r="K38" s="155" t="s">
        <v>157</v>
      </c>
      <c r="L38" s="155" t="s">
        <v>11</v>
      </c>
      <c r="M38" s="155" t="s">
        <v>157</v>
      </c>
      <c r="N38" s="157"/>
    </row>
    <row r="39" s="154" customFormat="true" ht="27" hidden="false" customHeight="true" outlineLevel="0" collapsed="false">
      <c r="B39" s="155" t="s">
        <v>159</v>
      </c>
      <c r="C39" s="155" t="s">
        <v>160</v>
      </c>
      <c r="D39" s="155" t="s">
        <v>119</v>
      </c>
      <c r="E39" s="155"/>
      <c r="F39" s="156"/>
      <c r="G39" s="155" t="s">
        <v>161</v>
      </c>
      <c r="H39" s="155" t="s">
        <v>160</v>
      </c>
      <c r="I39" s="155" t="s">
        <v>16</v>
      </c>
      <c r="J39" s="155" t="s">
        <v>160</v>
      </c>
      <c r="K39" s="155" t="s">
        <v>160</v>
      </c>
      <c r="L39" s="155" t="s">
        <v>11</v>
      </c>
      <c r="M39" s="155" t="s">
        <v>160</v>
      </c>
      <c r="N39" s="157"/>
    </row>
    <row r="40" s="154" customFormat="true" ht="27" hidden="false" customHeight="true" outlineLevel="0" collapsed="false">
      <c r="B40" s="155" t="s">
        <v>162</v>
      </c>
      <c r="C40" s="155" t="s">
        <v>163</v>
      </c>
      <c r="D40" s="155" t="s">
        <v>119</v>
      </c>
      <c r="E40" s="155"/>
      <c r="F40" s="156"/>
      <c r="G40" s="155" t="s">
        <v>164</v>
      </c>
      <c r="H40" s="155" t="s">
        <v>163</v>
      </c>
      <c r="I40" s="155" t="s">
        <v>16</v>
      </c>
      <c r="J40" s="155" t="s">
        <v>163</v>
      </c>
      <c r="K40" s="155" t="s">
        <v>163</v>
      </c>
      <c r="L40" s="155" t="s">
        <v>11</v>
      </c>
      <c r="M40" s="155" t="s">
        <v>163</v>
      </c>
      <c r="N40" s="157"/>
    </row>
    <row r="42" customFormat="false" ht="27.75" hidden="false" customHeight="true" outlineLevel="0" collapsed="false">
      <c r="B42" s="158" t="s">
        <v>229</v>
      </c>
      <c r="C42" s="158"/>
      <c r="D42" s="158"/>
      <c r="E42" s="158"/>
      <c r="F42" s="158"/>
      <c r="G42" s="158"/>
      <c r="H42" s="158"/>
      <c r="I42" s="158"/>
      <c r="J42" s="158"/>
      <c r="K42" s="158"/>
      <c r="L42" s="158"/>
      <c r="M42" s="158"/>
      <c r="N42" s="158"/>
    </row>
    <row r="43" customFormat="false" ht="29.25" hidden="false" customHeight="true" outlineLevel="0" collapsed="false">
      <c r="B43" s="158"/>
      <c r="C43" s="158"/>
      <c r="D43" s="158"/>
      <c r="E43" s="158"/>
      <c r="F43" s="158"/>
      <c r="G43" s="158"/>
      <c r="H43" s="158"/>
      <c r="I43" s="158"/>
      <c r="J43" s="158"/>
      <c r="K43" s="158"/>
      <c r="L43" s="158"/>
      <c r="M43" s="158"/>
      <c r="N43" s="158"/>
    </row>
    <row r="44" customFormat="false" ht="18.75" hidden="false" customHeight="true" outlineLevel="0" collapsed="false">
      <c r="B44" s="159" t="s">
        <v>230</v>
      </c>
      <c r="C44" s="159"/>
      <c r="D44" s="159"/>
      <c r="E44" s="159"/>
      <c r="F44" s="159"/>
      <c r="G44" s="159"/>
      <c r="H44" s="159"/>
      <c r="I44" s="159"/>
      <c r="J44" s="159"/>
      <c r="K44" s="159"/>
      <c r="L44" s="159"/>
      <c r="M44" s="159"/>
      <c r="N44" s="159"/>
    </row>
    <row r="45" customFormat="false" ht="18.75" hidden="false" customHeight="true" outlineLevel="0" collapsed="false">
      <c r="B45" s="159"/>
      <c r="C45" s="159"/>
      <c r="D45" s="159"/>
      <c r="E45" s="159"/>
      <c r="F45" s="159"/>
      <c r="G45" s="159"/>
      <c r="H45" s="159"/>
      <c r="I45" s="159"/>
      <c r="J45" s="159"/>
      <c r="K45" s="159"/>
      <c r="L45" s="159"/>
      <c r="M45" s="159"/>
      <c r="N45" s="159"/>
    </row>
    <row r="46" customFormat="false" ht="18.75" hidden="false" customHeight="false" outlineLevel="0" collapsed="false">
      <c r="B46" s="160" t="s">
        <v>231</v>
      </c>
      <c r="C46" s="160"/>
      <c r="D46" s="160"/>
      <c r="E46" s="160"/>
      <c r="F46" s="160"/>
      <c r="G46" s="160"/>
      <c r="H46" s="160"/>
      <c r="I46" s="160"/>
      <c r="J46" s="160"/>
      <c r="K46" s="160"/>
      <c r="L46" s="160"/>
      <c r="M46" s="160"/>
      <c r="N46" s="160"/>
    </row>
    <row r="51" customFormat="false" ht="15" hidden="false" customHeight="false" outlineLevel="0" collapsed="false">
      <c r="G51" s="161"/>
    </row>
    <row r="54" customFormat="false" ht="18.75" hidden="false" customHeight="false" outlineLevel="0" collapsed="false">
      <c r="B54" s="160" t="s">
        <v>232</v>
      </c>
      <c r="C54" s="160"/>
      <c r="D54" s="160"/>
      <c r="H54" s="160" t="s">
        <v>232</v>
      </c>
      <c r="I54" s="160"/>
      <c r="J54" s="160"/>
    </row>
    <row r="55" customFormat="false" ht="18.75" hidden="false" customHeight="false" outlineLevel="0" collapsed="false">
      <c r="B55" s="160" t="s">
        <v>233</v>
      </c>
      <c r="C55" s="160"/>
      <c r="D55" s="160"/>
      <c r="H55" s="160" t="s">
        <v>233</v>
      </c>
      <c r="I55" s="160"/>
      <c r="J55" s="160"/>
    </row>
  </sheetData>
  <mergeCells count="74">
    <mergeCell ref="B2:N2"/>
    <mergeCell ref="B4:N4"/>
    <mergeCell ref="B8:N8"/>
    <mergeCell ref="B10:N10"/>
    <mergeCell ref="B12:N12"/>
    <mergeCell ref="B16:C16"/>
    <mergeCell ref="E16:F16"/>
    <mergeCell ref="L16:M16"/>
    <mergeCell ref="B17:C17"/>
    <mergeCell ref="E17:F17"/>
    <mergeCell ref="L17:M17"/>
    <mergeCell ref="B18:C18"/>
    <mergeCell ref="E18:F18"/>
    <mergeCell ref="L18:M18"/>
    <mergeCell ref="B19:C19"/>
    <mergeCell ref="E19:F19"/>
    <mergeCell ref="L19:M19"/>
    <mergeCell ref="B20:C20"/>
    <mergeCell ref="E20:F20"/>
    <mergeCell ref="L20:M20"/>
    <mergeCell ref="B21:C21"/>
    <mergeCell ref="E21:F21"/>
    <mergeCell ref="L21:M21"/>
    <mergeCell ref="B22:C22"/>
    <mergeCell ref="E22:F22"/>
    <mergeCell ref="L22:M22"/>
    <mergeCell ref="B24:N24"/>
    <mergeCell ref="G26:H26"/>
    <mergeCell ref="I26:K26"/>
    <mergeCell ref="L26:M26"/>
    <mergeCell ref="G27:H27"/>
    <mergeCell ref="I27:K27"/>
    <mergeCell ref="L27:M27"/>
    <mergeCell ref="G28:H28"/>
    <mergeCell ref="I28:K28"/>
    <mergeCell ref="L28:M28"/>
    <mergeCell ref="G29:H29"/>
    <mergeCell ref="I29:K29"/>
    <mergeCell ref="L29:M29"/>
    <mergeCell ref="G30:H30"/>
    <mergeCell ref="I30:K30"/>
    <mergeCell ref="L30:M30"/>
    <mergeCell ref="G31:H31"/>
    <mergeCell ref="I31:K31"/>
    <mergeCell ref="L31:M31"/>
    <mergeCell ref="G32:H32"/>
    <mergeCell ref="I32:K32"/>
    <mergeCell ref="L32:M32"/>
    <mergeCell ref="G33:H33"/>
    <mergeCell ref="I33:K33"/>
    <mergeCell ref="L33:M33"/>
    <mergeCell ref="G34:H34"/>
    <mergeCell ref="I34:K34"/>
    <mergeCell ref="L34:M34"/>
    <mergeCell ref="G35:H35"/>
    <mergeCell ref="I35:K35"/>
    <mergeCell ref="L35:M35"/>
    <mergeCell ref="G36:H36"/>
    <mergeCell ref="I36:K36"/>
    <mergeCell ref="L36:M36"/>
    <mergeCell ref="G37:H37"/>
    <mergeCell ref="I37:K37"/>
    <mergeCell ref="L37:M37"/>
    <mergeCell ref="G38:H38"/>
    <mergeCell ref="I38:K38"/>
    <mergeCell ref="L38:M38"/>
    <mergeCell ref="G39:H39"/>
    <mergeCell ref="I39:K39"/>
    <mergeCell ref="L39:M39"/>
    <mergeCell ref="G40:H40"/>
    <mergeCell ref="I40:K40"/>
    <mergeCell ref="L40:M40"/>
    <mergeCell ref="B42:N43"/>
    <mergeCell ref="B44:N45"/>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LibreOffice/7.0.1.2$Linux_X86_64 LibreOffice_project/88a63c56098013eb4038e11ebe7c8c0daab09aa8</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2020-07-21T10:59:15Z</dcterms:created>
  <dc:creator>Juan Francisco Poyatos Perez</dc:creator>
  <dc:description/>
  <dc:language>es-ES</dc:language>
  <cp:lastModifiedBy>Fernando Peiro</cp:lastModifiedBy>
  <dcterms:modified xsi:type="dcterms:W3CDTF">2020-08-06T14:10:26Z</dcterms:modified>
  <cp:revision>0</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