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23730" windowHeight="8250" activeTab="2"/>
  </bookViews>
  <sheets>
    <sheet name="DATOS" sheetId="1" r:id="rId1"/>
    <sheet name="DATOS2" sheetId="6" r:id="rId2"/>
    <sheet name="SQL SCRIPT LOAD" sheetId="2" r:id="rId3"/>
    <sheet name="XML LOAD" sheetId="3" r:id="rId4"/>
    <sheet name="SCRIPT VALIDACION" sheetId="4" r:id="rId5"/>
    <sheet name="XML VALIDACION" sheetId="5" r:id="rId6"/>
  </sheets>
  <calcPr calcId="144525"/>
</workbook>
</file>

<file path=xl/calcChain.xml><?xml version="1.0" encoding="utf-8"?>
<calcChain xmlns="http://schemas.openxmlformats.org/spreadsheetml/2006/main">
  <c r="A14" i="4" l="1"/>
  <c r="G12" i="6"/>
  <c r="H12" i="6"/>
  <c r="I12" i="6"/>
  <c r="J12" i="6"/>
  <c r="K12" i="6"/>
  <c r="L12" i="6"/>
  <c r="M12" i="6"/>
  <c r="N12" i="6"/>
  <c r="O12" i="6"/>
  <c r="P12" i="6"/>
  <c r="Q12" i="6"/>
  <c r="A12" i="6"/>
  <c r="B12" i="6"/>
  <c r="C12" i="6"/>
  <c r="D12" i="6"/>
  <c r="L13" i="1"/>
  <c r="K13" i="1"/>
  <c r="A11" i="2" l="1"/>
  <c r="A12" i="2"/>
  <c r="A13" i="2"/>
  <c r="A14" i="2"/>
  <c r="A15" i="2"/>
  <c r="A16" i="2"/>
  <c r="L12" i="1" l="1"/>
  <c r="K12" i="1"/>
  <c r="L11" i="1"/>
  <c r="L10" i="1"/>
  <c r="K11" i="1"/>
  <c r="K10" i="1"/>
  <c r="L4" i="1"/>
  <c r="L5" i="1"/>
  <c r="L6" i="1"/>
  <c r="L7" i="1"/>
  <c r="L8" i="1"/>
  <c r="L9" i="1"/>
  <c r="L3" i="1"/>
  <c r="K4" i="1"/>
  <c r="K5" i="1"/>
  <c r="K6" i="1"/>
  <c r="K7" i="1"/>
  <c r="K8" i="1"/>
  <c r="K9" i="1"/>
  <c r="K3" i="1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J3" i="6"/>
  <c r="J4" i="6"/>
  <c r="J5" i="6"/>
  <c r="J6" i="6"/>
  <c r="J7" i="6"/>
  <c r="J8" i="6"/>
  <c r="J9" i="6"/>
  <c r="J10" i="6"/>
  <c r="J11" i="6"/>
  <c r="J2" i="6"/>
  <c r="I3" i="6"/>
  <c r="I4" i="6"/>
  <c r="I5" i="6"/>
  <c r="I6" i="6"/>
  <c r="I7" i="6"/>
  <c r="I8" i="6"/>
  <c r="I9" i="6"/>
  <c r="I10" i="6"/>
  <c r="I11" i="6"/>
  <c r="I2" i="6"/>
  <c r="G3" i="6"/>
  <c r="H3" i="6"/>
  <c r="K3" i="6"/>
  <c r="L3" i="6"/>
  <c r="M3" i="6"/>
  <c r="N3" i="6"/>
  <c r="O3" i="6"/>
  <c r="P3" i="6"/>
  <c r="Q3" i="6"/>
  <c r="G4" i="6"/>
  <c r="H4" i="6"/>
  <c r="K4" i="6"/>
  <c r="L4" i="6"/>
  <c r="M4" i="6"/>
  <c r="N4" i="6"/>
  <c r="O4" i="6"/>
  <c r="P4" i="6"/>
  <c r="Q4" i="6"/>
  <c r="G5" i="6"/>
  <c r="H5" i="6"/>
  <c r="K5" i="6"/>
  <c r="L5" i="6"/>
  <c r="M5" i="6"/>
  <c r="N5" i="6"/>
  <c r="O5" i="6"/>
  <c r="P5" i="6"/>
  <c r="Q5" i="6"/>
  <c r="G6" i="6"/>
  <c r="H6" i="6"/>
  <c r="K6" i="6"/>
  <c r="L6" i="6"/>
  <c r="M6" i="6"/>
  <c r="N6" i="6"/>
  <c r="O6" i="6"/>
  <c r="P6" i="6"/>
  <c r="Q6" i="6"/>
  <c r="G7" i="6"/>
  <c r="H7" i="6"/>
  <c r="K7" i="6"/>
  <c r="L7" i="6"/>
  <c r="M7" i="6"/>
  <c r="N7" i="6"/>
  <c r="O7" i="6"/>
  <c r="P7" i="6"/>
  <c r="Q7" i="6"/>
  <c r="G8" i="6"/>
  <c r="H8" i="6"/>
  <c r="K8" i="6"/>
  <c r="L8" i="6"/>
  <c r="M8" i="6"/>
  <c r="N8" i="6"/>
  <c r="O8" i="6"/>
  <c r="P8" i="6"/>
  <c r="Q8" i="6"/>
  <c r="G9" i="6"/>
  <c r="H9" i="6"/>
  <c r="K9" i="6"/>
  <c r="L9" i="6"/>
  <c r="M9" i="6"/>
  <c r="N9" i="6"/>
  <c r="O9" i="6"/>
  <c r="P9" i="6"/>
  <c r="Q9" i="6"/>
  <c r="G10" i="6"/>
  <c r="H10" i="6"/>
  <c r="K10" i="6"/>
  <c r="L10" i="6"/>
  <c r="M10" i="6"/>
  <c r="N10" i="6"/>
  <c r="O10" i="6"/>
  <c r="P10" i="6"/>
  <c r="Q10" i="6"/>
  <c r="G11" i="6"/>
  <c r="H11" i="6"/>
  <c r="K11" i="6"/>
  <c r="L11" i="6"/>
  <c r="M11" i="6"/>
  <c r="N11" i="6"/>
  <c r="O11" i="6"/>
  <c r="P11" i="6"/>
  <c r="Q11" i="6"/>
  <c r="H2" i="6"/>
  <c r="K2" i="6"/>
  <c r="L2" i="6"/>
  <c r="M2" i="6"/>
  <c r="N2" i="6"/>
  <c r="O2" i="6"/>
  <c r="P2" i="6"/>
  <c r="Q2" i="6"/>
  <c r="G2" i="6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D3" i="6"/>
  <c r="D4" i="6"/>
  <c r="D5" i="6"/>
  <c r="D6" i="6"/>
  <c r="D7" i="6"/>
  <c r="D8" i="6"/>
  <c r="D9" i="6"/>
  <c r="D10" i="6"/>
  <c r="D11" i="6"/>
  <c r="D13" i="6"/>
  <c r="D14" i="6"/>
  <c r="D15" i="6"/>
  <c r="D16" i="6"/>
  <c r="C3" i="6"/>
  <c r="C4" i="6"/>
  <c r="C5" i="6"/>
  <c r="C6" i="6"/>
  <c r="C7" i="6"/>
  <c r="C8" i="6"/>
  <c r="C9" i="6"/>
  <c r="C10" i="6"/>
  <c r="C11" i="6"/>
  <c r="C13" i="6"/>
  <c r="C14" i="6"/>
  <c r="C15" i="6"/>
  <c r="C16" i="6"/>
  <c r="D2" i="6"/>
  <c r="C2" i="6"/>
  <c r="B3" i="6"/>
  <c r="B4" i="6"/>
  <c r="B5" i="6"/>
  <c r="B6" i="6"/>
  <c r="B7" i="6"/>
  <c r="B8" i="6"/>
  <c r="B9" i="6"/>
  <c r="B10" i="6"/>
  <c r="B11" i="6"/>
  <c r="B2" i="6"/>
  <c r="A3" i="6"/>
  <c r="A2" i="2" s="1"/>
  <c r="A2" i="3" s="1"/>
  <c r="A4" i="6"/>
  <c r="A3" i="2" s="1"/>
  <c r="A3" i="3" s="1"/>
  <c r="A5" i="6"/>
  <c r="A4" i="2" s="1"/>
  <c r="A4" i="3" s="1"/>
  <c r="A6" i="6"/>
  <c r="A5" i="2" s="1"/>
  <c r="A5" i="3" s="1"/>
  <c r="A7" i="6"/>
  <c r="A6" i="2" s="1"/>
  <c r="A6" i="3" s="1"/>
  <c r="A8" i="6"/>
  <c r="A7" i="2" s="1"/>
  <c r="A7" i="3" s="1"/>
  <c r="A9" i="6"/>
  <c r="A8" i="2" s="1"/>
  <c r="A8" i="3" s="1"/>
  <c r="A10" i="6"/>
  <c r="A9" i="2" s="1"/>
  <c r="A9" i="3" s="1"/>
  <c r="A11" i="6"/>
  <c r="A10" i="2" s="1"/>
  <c r="A10" i="3" s="1"/>
  <c r="A11" i="3"/>
  <c r="A12" i="3"/>
  <c r="A13" i="3"/>
  <c r="A14" i="3"/>
  <c r="A15" i="3"/>
  <c r="A2" i="6"/>
  <c r="A1" i="2" s="1"/>
  <c r="A1" i="3" s="1"/>
  <c r="A1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16" i="3"/>
  <c r="A17" i="3"/>
  <c r="A18" i="3"/>
  <c r="A19" i="3"/>
  <c r="A20" i="3"/>
  <c r="A21" i="3"/>
  <c r="A22" i="3"/>
  <c r="A23" i="3"/>
  <c r="A24" i="3"/>
  <c r="A25" i="3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26" i="3"/>
  <c r="A27" i="3"/>
  <c r="A28" i="3"/>
  <c r="A29" i="3"/>
  <c r="A30" i="3"/>
  <c r="A31" i="3"/>
  <c r="A32" i="3"/>
  <c r="A33" i="3"/>
  <c r="A34" i="3"/>
  <c r="A35" i="3"/>
  <c r="A36" i="3"/>
  <c r="A37" i="3"/>
  <c r="C39" i="3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11" i="3"/>
  <c r="A110" i="3"/>
  <c r="A109" i="3"/>
  <c r="A108" i="3"/>
  <c r="A107" i="3"/>
  <c r="A106" i="3"/>
  <c r="A108" i="2"/>
  <c r="A109" i="2"/>
  <c r="A110" i="2"/>
  <c r="A111" i="2"/>
  <c r="A3" i="4" l="1"/>
  <c r="A3" i="5" s="1"/>
  <c r="A17" i="4"/>
  <c r="A17" i="5" s="1"/>
  <c r="A16" i="4"/>
  <c r="A16" i="5" s="1"/>
  <c r="A15" i="4"/>
  <c r="A15" i="5" s="1"/>
  <c r="A14" i="5"/>
  <c r="A13" i="4"/>
  <c r="A13" i="5" s="1"/>
  <c r="A12" i="4"/>
  <c r="A12" i="5" s="1"/>
  <c r="A11" i="4"/>
  <c r="A11" i="5" s="1"/>
  <c r="A10" i="4"/>
  <c r="A10" i="5" s="1"/>
  <c r="A9" i="4"/>
  <c r="A9" i="5" s="1"/>
  <c r="A8" i="4"/>
  <c r="A8" i="5" s="1"/>
  <c r="A7" i="4"/>
  <c r="A7" i="5" s="1"/>
  <c r="A6" i="4"/>
  <c r="A6" i="5" s="1"/>
  <c r="A5" i="4"/>
  <c r="A5" i="5" s="1"/>
  <c r="A4" i="4"/>
  <c r="A4" i="5" s="1"/>
</calcChain>
</file>

<file path=xl/sharedStrings.xml><?xml version="1.0" encoding="utf-8"?>
<sst xmlns="http://schemas.openxmlformats.org/spreadsheetml/2006/main" count="116" uniqueCount="22">
  <si>
    <t>PERSONAS</t>
  </si>
  <si>
    <t>CONTRATOS</t>
  </si>
  <si>
    <t>TABLA ENTRADA</t>
  </si>
  <si>
    <t>TABLA SALIDA</t>
  </si>
  <si>
    <t>PER_ID</t>
  </si>
  <si>
    <t>ARQ_ID</t>
  </si>
  <si>
    <t>RIESGO</t>
  </si>
  <si>
    <t>CNT_ID</t>
  </si>
  <si>
    <t>MOV_RIESGO</t>
  </si>
  <si>
    <t>EXP_ID</t>
  </si>
  <si>
    <t>OFI_ID</t>
  </si>
  <si>
    <t>CEX_PASE</t>
  </si>
  <si>
    <t>EXP_DESCRIPCION</t>
  </si>
  <si>
    <t>DD_TIN_ID</t>
  </si>
  <si>
    <t>DD_AEX_ID</t>
  </si>
  <si>
    <t>CPE_ORDEN</t>
  </si>
  <si>
    <t>CPE_TIPO_INTERV_ORIGINAL</t>
  </si>
  <si>
    <t>?</t>
  </si>
  <si>
    <t>CREATE TABLE TMP_VALIDACION (EXP_ID NUMBER(16), CNT_ID NUMBER(16), PER_ID NUMBER(16), ARQ_ID NUMBER(16), CEX_PASE NUMBER(16));</t>
  </si>
  <si>
    <t>CP</t>
  </si>
  <si>
    <t>1G</t>
  </si>
  <si>
    <t>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</si>
</sst>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right"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" fillId="6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workbookViewId="0">
      <selection activeCell="N18" sqref="N18"/>
    </sheetView>
  </sheetViews>
  <sheetFormatPr baseColWidth="10" defaultColWidth="17.140625" defaultRowHeight="12.75" customHeight="1" x14ac:dyDescent="0.2"/>
  <cols>
    <col min="1" max="1" width="7" bestFit="1" customWidth="1"/>
    <col min="4" max="4" width="8" customWidth="1"/>
    <col min="5" max="5" width="8" bestFit="1" customWidth="1"/>
    <col min="8" max="8" width="6.140625" style="15" customWidth="1"/>
  </cols>
  <sheetData>
    <row r="1" spans="1:24" ht="17.25" customHeight="1" x14ac:dyDescent="0.2">
      <c r="A1" s="13" t="s">
        <v>0</v>
      </c>
      <c r="B1" s="13"/>
      <c r="C1" s="13"/>
      <c r="E1" s="13" t="s">
        <v>1</v>
      </c>
      <c r="F1" s="13"/>
      <c r="G1" s="13"/>
      <c r="I1" s="13" t="s">
        <v>2</v>
      </c>
      <c r="J1" s="13"/>
      <c r="K1" s="13"/>
      <c r="L1" s="13"/>
      <c r="N1" s="14" t="s">
        <v>3</v>
      </c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ht="17.25" customHeight="1" x14ac:dyDescent="0.2">
      <c r="B2" t="s">
        <v>4</v>
      </c>
      <c r="C2" t="s">
        <v>5</v>
      </c>
      <c r="F2" t="s">
        <v>7</v>
      </c>
      <c r="G2" t="s">
        <v>6</v>
      </c>
      <c r="I2" t="s">
        <v>7</v>
      </c>
      <c r="J2" t="s">
        <v>4</v>
      </c>
      <c r="K2" t="s">
        <v>5</v>
      </c>
      <c r="L2" t="s">
        <v>8</v>
      </c>
      <c r="N2" s="2" t="s">
        <v>9</v>
      </c>
      <c r="O2" s="2" t="s">
        <v>10</v>
      </c>
      <c r="P2" s="2" t="s">
        <v>7</v>
      </c>
      <c r="Q2" s="2" t="s">
        <v>4</v>
      </c>
      <c r="R2" s="2" t="s">
        <v>5</v>
      </c>
      <c r="S2" s="2" t="s">
        <v>11</v>
      </c>
      <c r="T2" s="2" t="s">
        <v>12</v>
      </c>
      <c r="U2" s="2" t="s">
        <v>13</v>
      </c>
      <c r="V2" s="2" t="s">
        <v>14</v>
      </c>
      <c r="W2" s="2" t="s">
        <v>15</v>
      </c>
      <c r="X2" s="2" t="s">
        <v>16</v>
      </c>
    </row>
    <row r="3" spans="1:24" ht="17.25" customHeight="1" x14ac:dyDescent="0.2">
      <c r="A3" s="3">
        <v>1</v>
      </c>
      <c r="B3" s="3">
        <v>1110248</v>
      </c>
      <c r="C3" s="3">
        <v>6</v>
      </c>
      <c r="E3">
        <v>1</v>
      </c>
      <c r="F3">
        <v>2294183</v>
      </c>
      <c r="G3">
        <v>300</v>
      </c>
      <c r="H3" s="15" t="s">
        <v>19</v>
      </c>
      <c r="I3" s="9">
        <v>1</v>
      </c>
      <c r="J3" s="9">
        <v>1</v>
      </c>
      <c r="K3" s="7">
        <f>VLOOKUP(J3,$A$3:$C$27,3)</f>
        <v>6</v>
      </c>
      <c r="L3" s="7">
        <f>VLOOKUP(I3,$E$3:$G$32,3)</f>
        <v>300</v>
      </c>
      <c r="N3" s="18">
        <v>1</v>
      </c>
      <c r="O3" s="18" t="s">
        <v>17</v>
      </c>
      <c r="P3" s="18">
        <v>1</v>
      </c>
      <c r="Q3" s="18">
        <v>1</v>
      </c>
      <c r="R3" s="18">
        <v>6</v>
      </c>
      <c r="S3" s="18">
        <v>1</v>
      </c>
      <c r="T3" s="18" t="s">
        <v>17</v>
      </c>
      <c r="U3" s="18" t="s">
        <v>17</v>
      </c>
      <c r="V3" s="18" t="s">
        <v>17</v>
      </c>
      <c r="W3" s="18" t="s">
        <v>17</v>
      </c>
      <c r="X3" s="18" t="s">
        <v>17</v>
      </c>
    </row>
    <row r="4" spans="1:24" ht="17.25" customHeight="1" x14ac:dyDescent="0.2">
      <c r="A4">
        <v>2</v>
      </c>
      <c r="B4">
        <v>1110249</v>
      </c>
      <c r="C4">
        <v>4</v>
      </c>
      <c r="E4">
        <v>2</v>
      </c>
      <c r="F4">
        <v>2247147</v>
      </c>
      <c r="G4">
        <v>100</v>
      </c>
      <c r="H4" s="15" t="s">
        <v>20</v>
      </c>
      <c r="I4" s="10">
        <v>2</v>
      </c>
      <c r="J4" s="10">
        <v>1</v>
      </c>
      <c r="K4" s="7">
        <f t="shared" ref="K4:K13" si="0">VLOOKUP(J4,$A$3:$C$27,3)</f>
        <v>6</v>
      </c>
      <c r="L4" s="7">
        <f t="shared" ref="L4:L13" si="1">VLOOKUP(I4,$E$3:$G$32,3)</f>
        <v>100</v>
      </c>
      <c r="N4" s="18">
        <v>1</v>
      </c>
      <c r="O4" s="18" t="s">
        <v>17</v>
      </c>
      <c r="P4" s="18">
        <v>1</v>
      </c>
      <c r="Q4" s="18">
        <v>2</v>
      </c>
      <c r="R4" s="18">
        <v>6</v>
      </c>
      <c r="S4" s="18">
        <v>0</v>
      </c>
      <c r="T4" s="18" t="s">
        <v>17</v>
      </c>
      <c r="U4" s="18" t="s">
        <v>17</v>
      </c>
      <c r="V4" s="18" t="s">
        <v>17</v>
      </c>
      <c r="W4" s="18" t="s">
        <v>17</v>
      </c>
      <c r="X4" s="18" t="s">
        <v>17</v>
      </c>
    </row>
    <row r="5" spans="1:24" ht="17.25" customHeight="1" x14ac:dyDescent="0.2">
      <c r="A5">
        <v>3</v>
      </c>
      <c r="B5">
        <v>1102073</v>
      </c>
      <c r="C5">
        <v>5</v>
      </c>
      <c r="E5">
        <v>3</v>
      </c>
      <c r="F5">
        <v>2390248</v>
      </c>
      <c r="G5">
        <v>200</v>
      </c>
      <c r="H5" s="15" t="s">
        <v>20</v>
      </c>
      <c r="I5" s="10">
        <v>3</v>
      </c>
      <c r="J5" s="10">
        <v>1</v>
      </c>
      <c r="K5" s="7">
        <f t="shared" si="0"/>
        <v>6</v>
      </c>
      <c r="L5" s="7">
        <f t="shared" si="1"/>
        <v>200</v>
      </c>
      <c r="N5" s="18">
        <v>1</v>
      </c>
      <c r="O5" s="18" t="s">
        <v>17</v>
      </c>
      <c r="P5" s="18">
        <v>1</v>
      </c>
      <c r="Q5" s="18">
        <v>3</v>
      </c>
      <c r="R5" s="18">
        <v>6</v>
      </c>
      <c r="S5" s="18">
        <v>0</v>
      </c>
      <c r="T5" s="18" t="s">
        <v>17</v>
      </c>
      <c r="U5" s="18" t="s">
        <v>17</v>
      </c>
      <c r="V5" s="18" t="s">
        <v>17</v>
      </c>
      <c r="W5" s="18" t="s">
        <v>17</v>
      </c>
      <c r="X5" s="18" t="s">
        <v>17</v>
      </c>
    </row>
    <row r="6" spans="1:24" ht="17.25" customHeight="1" x14ac:dyDescent="0.2">
      <c r="A6">
        <v>4</v>
      </c>
      <c r="B6">
        <v>991701</v>
      </c>
      <c r="C6">
        <v>3</v>
      </c>
      <c r="E6">
        <v>4</v>
      </c>
      <c r="F6">
        <v>2257120</v>
      </c>
      <c r="G6">
        <v>500</v>
      </c>
      <c r="H6" s="15" t="s">
        <v>19</v>
      </c>
      <c r="I6" s="10">
        <v>1</v>
      </c>
      <c r="J6" s="10">
        <v>2</v>
      </c>
      <c r="K6" s="7">
        <f t="shared" si="0"/>
        <v>4</v>
      </c>
      <c r="L6" s="7">
        <f t="shared" si="1"/>
        <v>300</v>
      </c>
      <c r="N6" s="18">
        <v>1</v>
      </c>
      <c r="O6" s="18" t="s">
        <v>17</v>
      </c>
      <c r="P6" s="18">
        <v>2</v>
      </c>
      <c r="Q6" s="18">
        <v>1</v>
      </c>
      <c r="R6" s="18">
        <v>6</v>
      </c>
      <c r="S6" s="18">
        <v>0</v>
      </c>
      <c r="T6" s="18" t="s">
        <v>17</v>
      </c>
      <c r="U6" s="18" t="s">
        <v>17</v>
      </c>
      <c r="V6" s="18" t="s">
        <v>17</v>
      </c>
      <c r="W6" s="18" t="s">
        <v>17</v>
      </c>
      <c r="X6" s="18" t="s">
        <v>17</v>
      </c>
    </row>
    <row r="7" spans="1:24" ht="17.25" customHeight="1" x14ac:dyDescent="0.2">
      <c r="A7">
        <v>5</v>
      </c>
      <c r="B7">
        <v>991698</v>
      </c>
      <c r="C7">
        <v>2</v>
      </c>
      <c r="E7">
        <v>5</v>
      </c>
      <c r="F7">
        <v>2240455</v>
      </c>
      <c r="G7">
        <v>350</v>
      </c>
      <c r="H7" s="15" t="s">
        <v>19</v>
      </c>
      <c r="I7" s="10">
        <v>1</v>
      </c>
      <c r="J7" s="10">
        <v>3</v>
      </c>
      <c r="K7" s="7">
        <f t="shared" si="0"/>
        <v>5</v>
      </c>
      <c r="L7" s="7">
        <f t="shared" si="1"/>
        <v>300</v>
      </c>
      <c r="N7" s="18">
        <v>1</v>
      </c>
      <c r="O7" s="18" t="s">
        <v>17</v>
      </c>
      <c r="P7" s="18">
        <v>3</v>
      </c>
      <c r="Q7" s="18">
        <v>1</v>
      </c>
      <c r="R7" s="18">
        <v>6</v>
      </c>
      <c r="S7" s="18">
        <v>0</v>
      </c>
      <c r="T7" s="18" t="s">
        <v>17</v>
      </c>
      <c r="U7" s="18" t="s">
        <v>17</v>
      </c>
      <c r="V7" s="18" t="s">
        <v>17</v>
      </c>
      <c r="W7" s="18" t="s">
        <v>17</v>
      </c>
      <c r="X7" s="18" t="s">
        <v>17</v>
      </c>
    </row>
    <row r="8" spans="1:24" ht="17.25" customHeight="1" x14ac:dyDescent="0.2">
      <c r="B8" s="11"/>
      <c r="C8">
        <v>2</v>
      </c>
      <c r="E8">
        <v>6</v>
      </c>
      <c r="F8">
        <v>2586324</v>
      </c>
      <c r="G8">
        <v>550</v>
      </c>
      <c r="H8" s="15" t="s">
        <v>20</v>
      </c>
      <c r="I8" s="10">
        <v>4</v>
      </c>
      <c r="J8" s="10">
        <v>2</v>
      </c>
      <c r="K8" s="7">
        <f t="shared" si="0"/>
        <v>4</v>
      </c>
      <c r="L8" s="7">
        <f t="shared" si="1"/>
        <v>500</v>
      </c>
      <c r="N8" s="18">
        <v>1</v>
      </c>
      <c r="O8" s="18" t="s">
        <v>17</v>
      </c>
      <c r="P8" s="18">
        <v>4</v>
      </c>
      <c r="Q8" s="18">
        <v>2</v>
      </c>
      <c r="R8" s="18">
        <v>6</v>
      </c>
      <c r="S8" s="18">
        <v>0</v>
      </c>
      <c r="T8" s="18" t="s">
        <v>17</v>
      </c>
      <c r="U8" s="18" t="s">
        <v>17</v>
      </c>
      <c r="V8" s="18" t="s">
        <v>17</v>
      </c>
      <c r="W8" s="18" t="s">
        <v>17</v>
      </c>
      <c r="X8" s="18" t="s">
        <v>17</v>
      </c>
    </row>
    <row r="9" spans="1:24" ht="17.25" customHeight="1" x14ac:dyDescent="0.2">
      <c r="E9">
        <v>7</v>
      </c>
      <c r="F9">
        <v>2585142</v>
      </c>
      <c r="G9">
        <v>150</v>
      </c>
      <c r="H9" s="15" t="s">
        <v>20</v>
      </c>
      <c r="I9" s="10">
        <v>5</v>
      </c>
      <c r="J9" s="10">
        <v>3</v>
      </c>
      <c r="K9" s="7">
        <f t="shared" si="0"/>
        <v>5</v>
      </c>
      <c r="L9" s="7">
        <f t="shared" si="1"/>
        <v>350</v>
      </c>
      <c r="N9" s="18">
        <v>1</v>
      </c>
      <c r="O9" s="18" t="s">
        <v>17</v>
      </c>
      <c r="P9" s="18">
        <v>4</v>
      </c>
      <c r="Q9" s="18">
        <v>3</v>
      </c>
      <c r="R9" s="18">
        <v>6</v>
      </c>
      <c r="S9" s="18">
        <v>0</v>
      </c>
      <c r="T9" s="18" t="s">
        <v>17</v>
      </c>
      <c r="U9" s="18" t="s">
        <v>17</v>
      </c>
      <c r="V9" s="18" t="s">
        <v>17</v>
      </c>
      <c r="W9" s="18" t="s">
        <v>17</v>
      </c>
      <c r="X9" s="18" t="s">
        <v>17</v>
      </c>
    </row>
    <row r="10" spans="1:24" ht="17.25" customHeight="1" x14ac:dyDescent="0.2">
      <c r="E10">
        <v>8</v>
      </c>
      <c r="F10" s="11">
        <v>2585083</v>
      </c>
      <c r="G10">
        <v>450</v>
      </c>
      <c r="H10" s="15" t="s">
        <v>19</v>
      </c>
      <c r="I10" s="17">
        <v>6</v>
      </c>
      <c r="J10" s="17">
        <v>4</v>
      </c>
      <c r="K10" s="7">
        <f t="shared" si="0"/>
        <v>3</v>
      </c>
      <c r="L10" s="7">
        <f t="shared" si="1"/>
        <v>550</v>
      </c>
      <c r="N10" s="19">
        <v>2</v>
      </c>
      <c r="O10" s="20" t="s">
        <v>17</v>
      </c>
      <c r="P10" s="19">
        <v>6</v>
      </c>
      <c r="Q10" s="19">
        <v>4</v>
      </c>
      <c r="R10" s="19">
        <v>3</v>
      </c>
      <c r="S10" s="19">
        <v>1</v>
      </c>
      <c r="T10" s="20" t="s">
        <v>17</v>
      </c>
      <c r="U10" s="20" t="s">
        <v>17</v>
      </c>
      <c r="V10" s="20" t="s">
        <v>17</v>
      </c>
      <c r="W10" s="20" t="s">
        <v>17</v>
      </c>
      <c r="X10" s="20" t="s">
        <v>17</v>
      </c>
    </row>
    <row r="11" spans="1:24" ht="17.25" customHeight="1" x14ac:dyDescent="0.2">
      <c r="H11" s="15" t="s">
        <v>20</v>
      </c>
      <c r="I11" s="16">
        <v>7</v>
      </c>
      <c r="J11" s="16">
        <v>4</v>
      </c>
      <c r="K11" s="7">
        <f t="shared" si="0"/>
        <v>3</v>
      </c>
      <c r="L11" s="7">
        <f t="shared" si="1"/>
        <v>150</v>
      </c>
      <c r="N11" s="19">
        <v>2</v>
      </c>
      <c r="O11" s="20" t="s">
        <v>17</v>
      </c>
      <c r="P11" s="19">
        <v>7</v>
      </c>
      <c r="Q11" s="19">
        <v>4</v>
      </c>
      <c r="R11" s="19">
        <v>3</v>
      </c>
      <c r="S11" s="19">
        <v>0</v>
      </c>
      <c r="T11" s="20" t="s">
        <v>17</v>
      </c>
      <c r="U11" s="20" t="s">
        <v>17</v>
      </c>
      <c r="V11" s="20" t="s">
        <v>17</v>
      </c>
      <c r="W11" s="20" t="s">
        <v>17</v>
      </c>
      <c r="X11" s="20" t="s">
        <v>17</v>
      </c>
    </row>
    <row r="12" spans="1:24" ht="17.25" customHeight="1" x14ac:dyDescent="0.2">
      <c r="H12" s="15" t="s">
        <v>21</v>
      </c>
      <c r="I12" s="16">
        <v>7</v>
      </c>
      <c r="J12" s="16">
        <v>5</v>
      </c>
      <c r="K12" s="7">
        <f t="shared" si="0"/>
        <v>2</v>
      </c>
      <c r="L12" s="7">
        <f t="shared" si="1"/>
        <v>150</v>
      </c>
      <c r="N12" s="19">
        <v>2</v>
      </c>
      <c r="O12" s="20" t="s">
        <v>17</v>
      </c>
      <c r="P12" s="19">
        <v>7</v>
      </c>
      <c r="Q12" s="19">
        <v>5</v>
      </c>
      <c r="R12" s="19">
        <v>3</v>
      </c>
      <c r="S12" s="19">
        <v>0</v>
      </c>
      <c r="T12" s="20" t="s">
        <v>17</v>
      </c>
      <c r="U12" s="20" t="s">
        <v>17</v>
      </c>
      <c r="V12" s="20" t="s">
        <v>17</v>
      </c>
      <c r="W12" s="20" t="s">
        <v>17</v>
      </c>
      <c r="X12" s="20" t="s">
        <v>17</v>
      </c>
    </row>
    <row r="13" spans="1:24" ht="17.25" customHeight="1" x14ac:dyDescent="0.2">
      <c r="H13" s="15" t="s">
        <v>21</v>
      </c>
      <c r="I13" s="16">
        <v>8</v>
      </c>
      <c r="J13" s="16">
        <v>5</v>
      </c>
      <c r="K13" s="7">
        <f t="shared" si="0"/>
        <v>2</v>
      </c>
      <c r="L13" s="7">
        <f t="shared" si="1"/>
        <v>450</v>
      </c>
      <c r="N13" s="19">
        <v>2</v>
      </c>
      <c r="O13" s="20" t="s">
        <v>17</v>
      </c>
      <c r="P13" s="19">
        <v>8</v>
      </c>
      <c r="Q13" s="19">
        <v>5</v>
      </c>
      <c r="R13" s="19">
        <v>3</v>
      </c>
      <c r="S13" s="19">
        <v>0</v>
      </c>
      <c r="T13" s="20" t="s">
        <v>17</v>
      </c>
      <c r="U13" s="20" t="s">
        <v>17</v>
      </c>
      <c r="V13" s="20" t="s">
        <v>17</v>
      </c>
      <c r="W13" s="20" t="s">
        <v>17</v>
      </c>
      <c r="X13" s="20" t="s">
        <v>17</v>
      </c>
    </row>
    <row r="14" spans="1:24" ht="17.25" customHeight="1" x14ac:dyDescent="0.2">
      <c r="I14" s="5"/>
      <c r="J14" s="5"/>
      <c r="K14" s="7"/>
      <c r="L14" s="7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7.25" customHeight="1" x14ac:dyDescent="0.2">
      <c r="I15" s="5"/>
      <c r="J15" s="5"/>
      <c r="K15" s="7"/>
      <c r="L15" s="7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7.25" customHeight="1" x14ac:dyDescent="0.2">
      <c r="I16" s="5"/>
      <c r="J16" s="5"/>
      <c r="K16" s="7"/>
      <c r="L16" s="7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9:24" ht="17.25" customHeight="1" x14ac:dyDescent="0.2">
      <c r="I17" s="5"/>
      <c r="J17" s="5"/>
      <c r="K17" s="7"/>
      <c r="L17" s="7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9:24" ht="17.25" customHeight="1" x14ac:dyDescent="0.2">
      <c r="I18" s="6"/>
      <c r="J18" s="6"/>
      <c r="K18" s="7"/>
      <c r="L18" s="7"/>
    </row>
    <row r="19" spans="9:24" ht="17.25" customHeight="1" x14ac:dyDescent="0.2">
      <c r="I19" s="6"/>
      <c r="J19" s="6"/>
      <c r="K19" s="7"/>
      <c r="L19" s="7"/>
    </row>
    <row r="20" spans="9:24" ht="17.25" customHeight="1" x14ac:dyDescent="0.2">
      <c r="I20" s="6"/>
      <c r="J20" s="6"/>
      <c r="K20" s="7"/>
      <c r="L20" s="7"/>
    </row>
    <row r="21" spans="9:24" ht="17.25" customHeight="1" x14ac:dyDescent="0.2">
      <c r="I21" s="6"/>
      <c r="J21" s="6"/>
      <c r="K21" s="7"/>
      <c r="L21" s="7"/>
    </row>
    <row r="22" spans="9:24" ht="17.25" customHeight="1" x14ac:dyDescent="0.2">
      <c r="I22" s="6"/>
      <c r="J22" s="6"/>
      <c r="K22" s="7"/>
      <c r="L22" s="7"/>
    </row>
    <row r="23" spans="9:24" ht="17.25" customHeight="1" x14ac:dyDescent="0.2">
      <c r="I23" s="6"/>
      <c r="J23" s="6"/>
      <c r="K23" s="7"/>
      <c r="L23" s="7"/>
    </row>
    <row r="24" spans="9:24" ht="17.25" customHeight="1" x14ac:dyDescent="0.2">
      <c r="I24" s="6"/>
      <c r="J24" s="6"/>
      <c r="K24" s="7"/>
      <c r="L24" s="7"/>
    </row>
    <row r="25" spans="9:24" ht="17.25" customHeight="1" x14ac:dyDescent="0.2">
      <c r="I25" s="6"/>
      <c r="J25" s="6"/>
      <c r="K25" s="7"/>
      <c r="L25" s="7"/>
    </row>
    <row r="26" spans="9:24" ht="17.25" customHeight="1" x14ac:dyDescent="0.2">
      <c r="K26" s="8"/>
      <c r="L26" s="8"/>
    </row>
    <row r="27" spans="9:24" ht="17.25" customHeight="1" x14ac:dyDescent="0.2"/>
    <row r="28" spans="9:24" ht="17.25" customHeight="1" x14ac:dyDescent="0.2"/>
    <row r="29" spans="9:24" ht="17.25" customHeight="1" x14ac:dyDescent="0.2"/>
    <row r="30" spans="9:24" ht="17.25" customHeight="1" x14ac:dyDescent="0.2"/>
    <row r="31" spans="9:24" ht="17.25" customHeight="1" x14ac:dyDescent="0.2"/>
    <row r="32" spans="9:24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</sheetData>
  <mergeCells count="4">
    <mergeCell ref="A1:C1"/>
    <mergeCell ref="E1:G1"/>
    <mergeCell ref="I1:L1"/>
    <mergeCell ref="N1:X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G15" sqref="G15"/>
    </sheetView>
  </sheetViews>
  <sheetFormatPr baseColWidth="10" defaultRowHeight="12.75" x14ac:dyDescent="0.2"/>
  <cols>
    <col min="1" max="1" width="19.28515625" customWidth="1"/>
    <col min="2" max="2" width="17" customWidth="1"/>
    <col min="4" max="4" width="25" customWidth="1"/>
    <col min="7" max="7" width="7.28515625" bestFit="1" customWidth="1"/>
    <col min="8" max="8" width="6.7109375" bestFit="1" customWidth="1"/>
    <col min="9" max="10" width="8" bestFit="1" customWidth="1"/>
    <col min="11" max="11" width="7.7109375" bestFit="1" customWidth="1"/>
    <col min="12" max="12" width="10.7109375" bestFit="1" customWidth="1"/>
    <col min="13" max="13" width="29.85546875" customWidth="1"/>
    <col min="14" max="14" width="10" bestFit="1" customWidth="1"/>
    <col min="15" max="15" width="24.5703125" customWidth="1"/>
    <col min="16" max="16" width="22.140625" customWidth="1"/>
    <col min="17" max="17" width="27.5703125" bestFit="1" customWidth="1"/>
  </cols>
  <sheetData>
    <row r="1" spans="1:17" x14ac:dyDescent="0.2">
      <c r="A1" s="2" t="s">
        <v>7</v>
      </c>
      <c r="B1" s="2" t="s">
        <v>4</v>
      </c>
      <c r="C1" s="2" t="s">
        <v>5</v>
      </c>
      <c r="D1" s="2" t="s">
        <v>8</v>
      </c>
      <c r="G1" s="2" t="s">
        <v>9</v>
      </c>
      <c r="H1" s="2" t="s">
        <v>10</v>
      </c>
      <c r="I1" s="2" t="s">
        <v>7</v>
      </c>
      <c r="J1" s="2" t="s">
        <v>4</v>
      </c>
      <c r="K1" s="2" t="s">
        <v>5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2">
        <f>VLOOKUP(DATOS!I3,DATOS!$E$3:$F$10,2)</f>
        <v>2294183</v>
      </c>
      <c r="B2" s="2">
        <f>VLOOKUP(DATOS!J3,DATOS!$A$3:$B$7,2)</f>
        <v>1110248</v>
      </c>
      <c r="C2" s="2">
        <f>DATOS!K3</f>
        <v>6</v>
      </c>
      <c r="D2" s="2">
        <f>DATOS!L3</f>
        <v>300</v>
      </c>
      <c r="G2" s="2">
        <f>DATOS!N3</f>
        <v>1</v>
      </c>
      <c r="H2" s="2" t="str">
        <f>DATOS!O3</f>
        <v>?</v>
      </c>
      <c r="I2" s="2">
        <f>VLOOKUP(DATOS!P3,DATOS!$E$3:$F$10,2)</f>
        <v>2294183</v>
      </c>
      <c r="J2" s="2">
        <f>VLOOKUP(DATOS!Q3,DATOS!$A$3:$B$7,2)</f>
        <v>1110248</v>
      </c>
      <c r="K2" s="2">
        <f>DATOS!R3</f>
        <v>6</v>
      </c>
      <c r="L2" s="2">
        <f>DATOS!S3</f>
        <v>1</v>
      </c>
      <c r="M2" s="2" t="str">
        <f>DATOS!T3</f>
        <v>?</v>
      </c>
      <c r="N2" s="2" t="str">
        <f>DATOS!U3</f>
        <v>?</v>
      </c>
      <c r="O2" s="2" t="str">
        <f>DATOS!V3</f>
        <v>?</v>
      </c>
      <c r="P2" s="2" t="str">
        <f>DATOS!W3</f>
        <v>?</v>
      </c>
      <c r="Q2" s="2" t="str">
        <f>DATOS!X3</f>
        <v>?</v>
      </c>
    </row>
    <row r="3" spans="1:17" x14ac:dyDescent="0.2">
      <c r="A3" s="2">
        <f>VLOOKUP(DATOS!I4,DATOS!$E$3:$F$10,2)</f>
        <v>2247147</v>
      </c>
      <c r="B3" s="2">
        <f>VLOOKUP(DATOS!J4,DATOS!$A$3:$B$7,2)</f>
        <v>1110248</v>
      </c>
      <c r="C3" s="2">
        <f>DATOS!K4</f>
        <v>6</v>
      </c>
      <c r="D3" s="2">
        <f>DATOS!L4</f>
        <v>100</v>
      </c>
      <c r="G3" s="2">
        <f>DATOS!N4</f>
        <v>1</v>
      </c>
      <c r="H3" s="2" t="str">
        <f>DATOS!O4</f>
        <v>?</v>
      </c>
      <c r="I3" s="2">
        <f>VLOOKUP(DATOS!P4,DATOS!$E$3:$F$10,2)</f>
        <v>2294183</v>
      </c>
      <c r="J3" s="2">
        <f>VLOOKUP(DATOS!Q4,DATOS!$A$3:$B$7,2)</f>
        <v>1110249</v>
      </c>
      <c r="K3" s="2">
        <f>DATOS!R4</f>
        <v>6</v>
      </c>
      <c r="L3" s="2">
        <f>DATOS!S4</f>
        <v>0</v>
      </c>
      <c r="M3" s="2" t="str">
        <f>DATOS!T4</f>
        <v>?</v>
      </c>
      <c r="N3" s="2" t="str">
        <f>DATOS!U4</f>
        <v>?</v>
      </c>
      <c r="O3" s="2" t="str">
        <f>DATOS!V4</f>
        <v>?</v>
      </c>
      <c r="P3" s="2" t="str">
        <f>DATOS!W4</f>
        <v>?</v>
      </c>
      <c r="Q3" s="2" t="str">
        <f>DATOS!X4</f>
        <v>?</v>
      </c>
    </row>
    <row r="4" spans="1:17" x14ac:dyDescent="0.2">
      <c r="A4" s="2">
        <f>VLOOKUP(DATOS!I5,DATOS!$E$3:$F$10,2)</f>
        <v>2390248</v>
      </c>
      <c r="B4" s="2">
        <f>VLOOKUP(DATOS!J5,DATOS!$A$3:$B$7,2)</f>
        <v>1110248</v>
      </c>
      <c r="C4" s="2">
        <f>DATOS!K5</f>
        <v>6</v>
      </c>
      <c r="D4" s="2">
        <f>DATOS!L5</f>
        <v>200</v>
      </c>
      <c r="G4" s="2">
        <f>DATOS!N5</f>
        <v>1</v>
      </c>
      <c r="H4" s="2" t="str">
        <f>DATOS!O5</f>
        <v>?</v>
      </c>
      <c r="I4" s="2">
        <f>VLOOKUP(DATOS!P5,DATOS!$E$3:$F$10,2)</f>
        <v>2294183</v>
      </c>
      <c r="J4" s="2">
        <f>VLOOKUP(DATOS!Q5,DATOS!$A$3:$B$7,2)</f>
        <v>1102073</v>
      </c>
      <c r="K4" s="2">
        <f>DATOS!R5</f>
        <v>6</v>
      </c>
      <c r="L4" s="2">
        <f>DATOS!S5</f>
        <v>0</v>
      </c>
      <c r="M4" s="2" t="str">
        <f>DATOS!T5</f>
        <v>?</v>
      </c>
      <c r="N4" s="2" t="str">
        <f>DATOS!U5</f>
        <v>?</v>
      </c>
      <c r="O4" s="2" t="str">
        <f>DATOS!V5</f>
        <v>?</v>
      </c>
      <c r="P4" s="2" t="str">
        <f>DATOS!W5</f>
        <v>?</v>
      </c>
      <c r="Q4" s="2" t="str">
        <f>DATOS!X5</f>
        <v>?</v>
      </c>
    </row>
    <row r="5" spans="1:17" x14ac:dyDescent="0.2">
      <c r="A5" s="2">
        <f>VLOOKUP(DATOS!I6,DATOS!$E$3:$F$10,2)</f>
        <v>2294183</v>
      </c>
      <c r="B5" s="2">
        <f>VLOOKUP(DATOS!J6,DATOS!$A$3:$B$7,2)</f>
        <v>1110249</v>
      </c>
      <c r="C5" s="2">
        <f>DATOS!K6</f>
        <v>4</v>
      </c>
      <c r="D5" s="2">
        <f>DATOS!L6</f>
        <v>300</v>
      </c>
      <c r="G5" s="2">
        <f>DATOS!N6</f>
        <v>1</v>
      </c>
      <c r="H5" s="2" t="str">
        <f>DATOS!O6</f>
        <v>?</v>
      </c>
      <c r="I5" s="2">
        <f>VLOOKUP(DATOS!P6,DATOS!$E$3:$F$10,2)</f>
        <v>2247147</v>
      </c>
      <c r="J5" s="2">
        <f>VLOOKUP(DATOS!Q6,DATOS!$A$3:$B$7,2)</f>
        <v>1110248</v>
      </c>
      <c r="K5" s="2">
        <f>DATOS!R6</f>
        <v>6</v>
      </c>
      <c r="L5" s="2">
        <f>DATOS!S6</f>
        <v>0</v>
      </c>
      <c r="M5" s="2" t="str">
        <f>DATOS!T6</f>
        <v>?</v>
      </c>
      <c r="N5" s="2" t="str">
        <f>DATOS!U6</f>
        <v>?</v>
      </c>
      <c r="O5" s="2" t="str">
        <f>DATOS!V6</f>
        <v>?</v>
      </c>
      <c r="P5" s="2" t="str">
        <f>DATOS!W6</f>
        <v>?</v>
      </c>
      <c r="Q5" s="2" t="str">
        <f>DATOS!X6</f>
        <v>?</v>
      </c>
    </row>
    <row r="6" spans="1:17" x14ac:dyDescent="0.2">
      <c r="A6" s="2">
        <f>VLOOKUP(DATOS!I7,DATOS!$E$3:$F$10,2)</f>
        <v>2294183</v>
      </c>
      <c r="B6" s="2">
        <f>VLOOKUP(DATOS!J7,DATOS!$A$3:$B$7,2)</f>
        <v>1102073</v>
      </c>
      <c r="C6" s="2">
        <f>DATOS!K7</f>
        <v>5</v>
      </c>
      <c r="D6" s="2">
        <f>DATOS!L7</f>
        <v>300</v>
      </c>
      <c r="G6" s="2">
        <f>DATOS!N7</f>
        <v>1</v>
      </c>
      <c r="H6" s="2" t="str">
        <f>DATOS!O7</f>
        <v>?</v>
      </c>
      <c r="I6" s="2">
        <f>VLOOKUP(DATOS!P7,DATOS!$E$3:$F$10,2)</f>
        <v>2390248</v>
      </c>
      <c r="J6" s="2">
        <f>VLOOKUP(DATOS!Q7,DATOS!$A$3:$B$7,2)</f>
        <v>1110248</v>
      </c>
      <c r="K6" s="2">
        <f>DATOS!R7</f>
        <v>6</v>
      </c>
      <c r="L6" s="2">
        <f>DATOS!S7</f>
        <v>0</v>
      </c>
      <c r="M6" s="2" t="str">
        <f>DATOS!T7</f>
        <v>?</v>
      </c>
      <c r="N6" s="2" t="str">
        <f>DATOS!U7</f>
        <v>?</v>
      </c>
      <c r="O6" s="2" t="str">
        <f>DATOS!V7</f>
        <v>?</v>
      </c>
      <c r="P6" s="2" t="str">
        <f>DATOS!W7</f>
        <v>?</v>
      </c>
      <c r="Q6" s="2" t="str">
        <f>DATOS!X7</f>
        <v>?</v>
      </c>
    </row>
    <row r="7" spans="1:17" x14ac:dyDescent="0.2">
      <c r="A7" s="2">
        <f>VLOOKUP(DATOS!I8,DATOS!$E$3:$F$10,2)</f>
        <v>2257120</v>
      </c>
      <c r="B7" s="2">
        <f>VLOOKUP(DATOS!J8,DATOS!$A$3:$B$7,2)</f>
        <v>1110249</v>
      </c>
      <c r="C7" s="2">
        <f>DATOS!K8</f>
        <v>4</v>
      </c>
      <c r="D7" s="2">
        <f>DATOS!L8</f>
        <v>500</v>
      </c>
      <c r="G7" s="2">
        <f>DATOS!N8</f>
        <v>1</v>
      </c>
      <c r="H7" s="2" t="str">
        <f>DATOS!O8</f>
        <v>?</v>
      </c>
      <c r="I7" s="2">
        <f>VLOOKUP(DATOS!P8,DATOS!$E$3:$F$10,2)</f>
        <v>2257120</v>
      </c>
      <c r="J7" s="2">
        <f>VLOOKUP(DATOS!Q8,DATOS!$A$3:$B$7,2)</f>
        <v>1110249</v>
      </c>
      <c r="K7" s="2">
        <f>DATOS!R8</f>
        <v>6</v>
      </c>
      <c r="L7" s="2">
        <f>DATOS!S8</f>
        <v>0</v>
      </c>
      <c r="M7" s="2" t="str">
        <f>DATOS!T8</f>
        <v>?</v>
      </c>
      <c r="N7" s="2" t="str">
        <f>DATOS!U8</f>
        <v>?</v>
      </c>
      <c r="O7" s="2" t="str">
        <f>DATOS!V8</f>
        <v>?</v>
      </c>
      <c r="P7" s="2" t="str">
        <f>DATOS!W8</f>
        <v>?</v>
      </c>
      <c r="Q7" s="2" t="str">
        <f>DATOS!X8</f>
        <v>?</v>
      </c>
    </row>
    <row r="8" spans="1:17" x14ac:dyDescent="0.2">
      <c r="A8" s="2">
        <f>VLOOKUP(DATOS!I9,DATOS!$E$3:$F$10,2)</f>
        <v>2240455</v>
      </c>
      <c r="B8" s="2">
        <f>VLOOKUP(DATOS!J9,DATOS!$A$3:$B$7,2)</f>
        <v>1102073</v>
      </c>
      <c r="C8" s="2">
        <f>DATOS!K9</f>
        <v>5</v>
      </c>
      <c r="D8" s="2">
        <f>DATOS!L9</f>
        <v>350</v>
      </c>
      <c r="G8" s="2">
        <f>DATOS!N9</f>
        <v>1</v>
      </c>
      <c r="H8" s="2" t="str">
        <f>DATOS!O9</f>
        <v>?</v>
      </c>
      <c r="I8" s="2">
        <f>VLOOKUP(DATOS!P9,DATOS!$E$3:$F$10,2)</f>
        <v>2257120</v>
      </c>
      <c r="J8" s="2">
        <f>VLOOKUP(DATOS!Q9,DATOS!$A$3:$B$7,2)</f>
        <v>1102073</v>
      </c>
      <c r="K8" s="2">
        <f>DATOS!R9</f>
        <v>6</v>
      </c>
      <c r="L8" s="2">
        <f>DATOS!S9</f>
        <v>0</v>
      </c>
      <c r="M8" s="2" t="str">
        <f>DATOS!T9</f>
        <v>?</v>
      </c>
      <c r="N8" s="2" t="str">
        <f>DATOS!U9</f>
        <v>?</v>
      </c>
      <c r="O8" s="2" t="str">
        <f>DATOS!V9</f>
        <v>?</v>
      </c>
      <c r="P8" s="2" t="str">
        <f>DATOS!W9</f>
        <v>?</v>
      </c>
      <c r="Q8" s="2" t="str">
        <f>DATOS!X9</f>
        <v>?</v>
      </c>
    </row>
    <row r="9" spans="1:17" x14ac:dyDescent="0.2">
      <c r="A9" s="2">
        <f>VLOOKUP(DATOS!I10,DATOS!$E$3:$F$10,2)</f>
        <v>2586324</v>
      </c>
      <c r="B9" s="2">
        <f>VLOOKUP(DATOS!J10,DATOS!$A$3:$B$7,2)</f>
        <v>991701</v>
      </c>
      <c r="C9" s="2">
        <f>DATOS!K10</f>
        <v>3</v>
      </c>
      <c r="D9" s="2">
        <f>DATOS!L10</f>
        <v>550</v>
      </c>
      <c r="G9" s="2">
        <f>DATOS!N10</f>
        <v>2</v>
      </c>
      <c r="H9" s="2" t="str">
        <f>DATOS!O10</f>
        <v>?</v>
      </c>
      <c r="I9" s="2">
        <f>VLOOKUP(DATOS!P10,DATOS!$E$3:$F$10,2)</f>
        <v>2586324</v>
      </c>
      <c r="J9" s="2">
        <f>VLOOKUP(DATOS!Q10,DATOS!$A$3:$B$7,2)</f>
        <v>991701</v>
      </c>
      <c r="K9" s="2">
        <f>DATOS!R10</f>
        <v>3</v>
      </c>
      <c r="L9" s="2">
        <f>DATOS!S10</f>
        <v>1</v>
      </c>
      <c r="M9" s="2" t="str">
        <f>DATOS!T10</f>
        <v>?</v>
      </c>
      <c r="N9" s="2" t="str">
        <f>DATOS!U10</f>
        <v>?</v>
      </c>
      <c r="O9" s="2" t="str">
        <f>DATOS!V10</f>
        <v>?</v>
      </c>
      <c r="P9" s="2" t="str">
        <f>DATOS!W10</f>
        <v>?</v>
      </c>
      <c r="Q9" s="2" t="str">
        <f>DATOS!X10</f>
        <v>?</v>
      </c>
    </row>
    <row r="10" spans="1:17" x14ac:dyDescent="0.2">
      <c r="A10" s="2">
        <f>VLOOKUP(DATOS!I11,DATOS!$E$3:$F$10,2)</f>
        <v>2585142</v>
      </c>
      <c r="B10" s="2">
        <f>VLOOKUP(DATOS!J11,DATOS!$A$3:$B$7,2)</f>
        <v>991701</v>
      </c>
      <c r="C10" s="2">
        <f>DATOS!K11</f>
        <v>3</v>
      </c>
      <c r="D10" s="2">
        <f>DATOS!L11</f>
        <v>150</v>
      </c>
      <c r="G10" s="2">
        <f>DATOS!N11</f>
        <v>2</v>
      </c>
      <c r="H10" s="2" t="str">
        <f>DATOS!O11</f>
        <v>?</v>
      </c>
      <c r="I10" s="2">
        <f>VLOOKUP(DATOS!P11,DATOS!$E$3:$F$10,2)</f>
        <v>2585142</v>
      </c>
      <c r="J10" s="2">
        <f>VLOOKUP(DATOS!Q11,DATOS!$A$3:$B$7,2)</f>
        <v>991701</v>
      </c>
      <c r="K10" s="2">
        <f>DATOS!R11</f>
        <v>3</v>
      </c>
      <c r="L10" s="2">
        <f>DATOS!S11</f>
        <v>0</v>
      </c>
      <c r="M10" s="2" t="str">
        <f>DATOS!T11</f>
        <v>?</v>
      </c>
      <c r="N10" s="2" t="str">
        <f>DATOS!U11</f>
        <v>?</v>
      </c>
      <c r="O10" s="2" t="str">
        <f>DATOS!V11</f>
        <v>?</v>
      </c>
      <c r="P10" s="2" t="str">
        <f>DATOS!W11</f>
        <v>?</v>
      </c>
      <c r="Q10" s="2" t="str">
        <f>DATOS!X11</f>
        <v>?</v>
      </c>
    </row>
    <row r="11" spans="1:17" x14ac:dyDescent="0.2">
      <c r="A11" s="2">
        <f>VLOOKUP(DATOS!I12,DATOS!$E$3:$F$10,2)</f>
        <v>2585142</v>
      </c>
      <c r="B11" s="2">
        <f>VLOOKUP(DATOS!J12,DATOS!$A$3:$B$7,2)</f>
        <v>991698</v>
      </c>
      <c r="C11" s="2">
        <f>DATOS!K12</f>
        <v>2</v>
      </c>
      <c r="D11" s="2">
        <f>DATOS!L12</f>
        <v>150</v>
      </c>
      <c r="G11" s="2">
        <f>DATOS!N12</f>
        <v>2</v>
      </c>
      <c r="H11" s="2" t="str">
        <f>DATOS!O12</f>
        <v>?</v>
      </c>
      <c r="I11" s="2">
        <f>VLOOKUP(DATOS!P12,DATOS!$E$3:$F$10,2)</f>
        <v>2585142</v>
      </c>
      <c r="J11" s="2">
        <f>VLOOKUP(DATOS!Q12,DATOS!$A$3:$B$7,2)</f>
        <v>991698</v>
      </c>
      <c r="K11" s="2">
        <f>DATOS!R12</f>
        <v>3</v>
      </c>
      <c r="L11" s="2">
        <f>DATOS!S12</f>
        <v>0</v>
      </c>
      <c r="M11" s="2" t="str">
        <f>DATOS!T12</f>
        <v>?</v>
      </c>
      <c r="N11" s="2" t="str">
        <f>DATOS!U12</f>
        <v>?</v>
      </c>
      <c r="O11" s="2" t="str">
        <f>DATOS!V12</f>
        <v>?</v>
      </c>
      <c r="P11" s="2" t="str">
        <f>DATOS!W12</f>
        <v>?</v>
      </c>
      <c r="Q11" s="2" t="str">
        <f>DATOS!X12</f>
        <v>?</v>
      </c>
    </row>
    <row r="12" spans="1:17" x14ac:dyDescent="0.2">
      <c r="A12" s="12">
        <f>VLOOKUP(DATOS!I13,DATOS!$E$3:$F$10,2)</f>
        <v>2585083</v>
      </c>
      <c r="B12" s="12">
        <f>VLOOKUP(DATOS!J13,DATOS!$A$3:$B$7,2)</f>
        <v>991698</v>
      </c>
      <c r="C12" s="12">
        <f>DATOS!K13</f>
        <v>2</v>
      </c>
      <c r="D12" s="12">
        <f>DATOS!L13</f>
        <v>450</v>
      </c>
      <c r="G12" s="12">
        <f>DATOS!N13</f>
        <v>2</v>
      </c>
      <c r="H12" s="12" t="str">
        <f>DATOS!O13</f>
        <v>?</v>
      </c>
      <c r="I12" s="12">
        <f>VLOOKUP(DATOS!P13,DATOS!$E$3:$F$10,2)</f>
        <v>2585083</v>
      </c>
      <c r="J12" s="12">
        <f>VLOOKUP(DATOS!Q13,DATOS!$A$3:$B$7,2)</f>
        <v>991698</v>
      </c>
      <c r="K12" s="12">
        <f>DATOS!R13</f>
        <v>3</v>
      </c>
      <c r="L12" s="12">
        <f>DATOS!S13</f>
        <v>0</v>
      </c>
      <c r="M12" s="12" t="str">
        <f>DATOS!T13</f>
        <v>?</v>
      </c>
      <c r="N12" s="12" t="str">
        <f>DATOS!U13</f>
        <v>?</v>
      </c>
      <c r="O12" s="12" t="str">
        <f>DATOS!V13</f>
        <v>?</v>
      </c>
      <c r="P12" s="12" t="str">
        <f>DATOS!W13</f>
        <v>?</v>
      </c>
      <c r="Q12" s="12" t="str">
        <f>DATOS!X13</f>
        <v>?</v>
      </c>
    </row>
    <row r="13" spans="1:17" x14ac:dyDescent="0.2">
      <c r="A13" s="2"/>
      <c r="B13" s="2"/>
      <c r="C13" s="2">
        <f>DATOS!K14</f>
        <v>0</v>
      </c>
      <c r="D13" s="2">
        <f>DATOS!L14</f>
        <v>0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x14ac:dyDescent="0.2">
      <c r="A14" s="2"/>
      <c r="B14" s="2"/>
      <c r="C14" s="2">
        <f>DATOS!K15</f>
        <v>0</v>
      </c>
      <c r="D14" s="2">
        <f>DATOS!L15</f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A15" s="2"/>
      <c r="B15" s="2"/>
      <c r="C15" s="2">
        <f>DATOS!K16</f>
        <v>0</v>
      </c>
      <c r="D15" s="2">
        <f>DATOS!L16</f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A16" s="2"/>
      <c r="B16" s="2"/>
      <c r="C16" s="2">
        <f>DATOS!K17</f>
        <v>0</v>
      </c>
      <c r="D16" s="2">
        <f>DATOS!L17</f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"/>
  <sheetViews>
    <sheetView tabSelected="1" workbookViewId="0">
      <selection activeCell="E2" sqref="E2"/>
    </sheetView>
  </sheetViews>
  <sheetFormatPr baseColWidth="10" defaultRowHeight="12.75" x14ac:dyDescent="0.2"/>
  <cols>
    <col min="1" max="1" width="74.85546875" bestFit="1" customWidth="1"/>
    <col min="4" max="4" width="12.28515625" bestFit="1" customWidth="1"/>
  </cols>
  <sheetData>
    <row r="1" spans="1:1" ht="25.5" x14ac:dyDescent="0.2">
      <c r="A1" t="str">
        <f>IF(ISBLANK(DATOS2!A2),"",CONCATENATE("INSERT INTO TMP_REC_CNT_LIBRES_ARQ_REC  VALUES (",DATOS2!A2,",",DATOS2!B2,",",DATOS2!C2,",",DATOS2!D2,");"))</f>
        <v>INSERT INTO TMP_REC_CNT_LIBRES_ARQ_REC  VALUES (2294183,1110248,6,300);</v>
      </c>
    </row>
    <row r="2" spans="1:1" ht="25.5" x14ac:dyDescent="0.2">
      <c r="A2" t="str">
        <f>IF(ISBLANK(DATOS2!A3),"",CONCATENATE("INSERT INTO TMP_REC_CNT_LIBRES_ARQ_REC  VALUES (",DATOS2!A3,",",DATOS2!B3,",",DATOS2!C3,",",DATOS2!D3,");"))</f>
        <v>INSERT INTO TMP_REC_CNT_LIBRES_ARQ_REC  VALUES (2247147,1110248,6,100);</v>
      </c>
    </row>
    <row r="3" spans="1:1" ht="25.5" x14ac:dyDescent="0.2">
      <c r="A3" t="str">
        <f>IF(ISBLANK(DATOS2!A4),"",CONCATENATE("INSERT INTO TMP_REC_CNT_LIBRES_ARQ_REC  VALUES (",DATOS2!A4,",",DATOS2!B4,",",DATOS2!C4,",",DATOS2!D4,");"))</f>
        <v>INSERT INTO TMP_REC_CNT_LIBRES_ARQ_REC  VALUES (2390248,1110248,6,200);</v>
      </c>
    </row>
    <row r="4" spans="1:1" ht="25.5" x14ac:dyDescent="0.2">
      <c r="A4" t="str">
        <f>IF(ISBLANK(DATOS2!A5),"",CONCATENATE("INSERT INTO TMP_REC_CNT_LIBRES_ARQ_REC  VALUES (",DATOS2!A5,",",DATOS2!B5,",",DATOS2!C5,",",DATOS2!D5,");"))</f>
        <v>INSERT INTO TMP_REC_CNT_LIBRES_ARQ_REC  VALUES (2294183,1110249,4,300);</v>
      </c>
    </row>
    <row r="5" spans="1:1" ht="25.5" x14ac:dyDescent="0.2">
      <c r="A5" t="str">
        <f>IF(ISBLANK(DATOS2!A6),"",CONCATENATE("INSERT INTO TMP_REC_CNT_LIBRES_ARQ_REC  VALUES (",DATOS2!A6,",",DATOS2!B6,",",DATOS2!C6,",",DATOS2!D6,");"))</f>
        <v>INSERT INTO TMP_REC_CNT_LIBRES_ARQ_REC  VALUES (2294183,1102073,5,300);</v>
      </c>
    </row>
    <row r="6" spans="1:1" ht="25.5" x14ac:dyDescent="0.2">
      <c r="A6" t="str">
        <f>IF(ISBLANK(DATOS2!A7),"",CONCATENATE("INSERT INTO TMP_REC_CNT_LIBRES_ARQ_REC  VALUES (",DATOS2!A7,",",DATOS2!B7,",",DATOS2!C7,",",DATOS2!D7,");"))</f>
        <v>INSERT INTO TMP_REC_CNT_LIBRES_ARQ_REC  VALUES (2257120,1110249,4,500);</v>
      </c>
    </row>
    <row r="7" spans="1:1" ht="25.5" x14ac:dyDescent="0.2">
      <c r="A7" t="str">
        <f>IF(ISBLANK(DATOS2!A8),"",CONCATENATE("INSERT INTO TMP_REC_CNT_LIBRES_ARQ_REC  VALUES (",DATOS2!A8,",",DATOS2!B8,",",DATOS2!C8,",",DATOS2!D8,");"))</f>
        <v>INSERT INTO TMP_REC_CNT_LIBRES_ARQ_REC  VALUES (2240455,1102073,5,350);</v>
      </c>
    </row>
    <row r="8" spans="1:1" x14ac:dyDescent="0.2">
      <c r="A8" t="str">
        <f>IF(ISBLANK(DATOS2!A9),"",CONCATENATE("INSERT INTO TMP_REC_CNT_LIBRES_ARQ_REC  VALUES (",DATOS2!A9,",",DATOS2!B9,",",DATOS2!C9,",",DATOS2!D9,");"))</f>
        <v>INSERT INTO TMP_REC_CNT_LIBRES_ARQ_REC  VALUES (2586324,991701,3,550);</v>
      </c>
    </row>
    <row r="9" spans="1:1" x14ac:dyDescent="0.2">
      <c r="A9" t="str">
        <f>IF(ISBLANK(DATOS2!A10),"",CONCATENATE("INSERT INTO TMP_REC_CNT_LIBRES_ARQ_REC  VALUES (",DATOS2!A10,",",DATOS2!B10,",",DATOS2!C10,",",DATOS2!D10,");"))</f>
        <v>INSERT INTO TMP_REC_CNT_LIBRES_ARQ_REC  VALUES (2585142,991701,3,150);</v>
      </c>
    </row>
    <row r="10" spans="1:1" x14ac:dyDescent="0.2">
      <c r="A10" t="str">
        <f>IF(ISBLANK(DATOS2!A11),"",CONCATENATE("INSERT INTO TMP_REC_CNT_LIBRES_ARQ_REC  VALUES (",DATOS2!A11,",",DATOS2!B11,",",DATOS2!C11,",",DATOS2!D11,");"))</f>
        <v>INSERT INTO TMP_REC_CNT_LIBRES_ARQ_REC  VALUES (2585142,991698,2,150);</v>
      </c>
    </row>
    <row r="11" spans="1:1" x14ac:dyDescent="0.2">
      <c r="A11" s="1" t="str">
        <f>IF(ISBLANK(DATOS2!A12),"",CONCATENATE("INSERT INTO TMP_REC_CNT_LIBRES_ARQ_REC  VALUES (",DATOS2!A12,",",DATOS2!B12,",",DATOS2!C12,",",DATOS2!D12,");"))</f>
        <v>INSERT INTO TMP_REC_CNT_LIBRES_ARQ_REC  VALUES (2585083,991698,2,450);</v>
      </c>
    </row>
    <row r="12" spans="1:1" x14ac:dyDescent="0.2">
      <c r="A12" s="1" t="str">
        <f>IF(ISBLANK(DATOS2!A13),"",CONCATENATE("INSERT INTO TMP_REC_CNT_LIBRES_ARQ_REC  VALUES (",DATOS2!A13,",",DATOS2!B13,",",DATOS2!C13,",",DATOS2!D13,");"))</f>
        <v/>
      </c>
    </row>
    <row r="13" spans="1:1" x14ac:dyDescent="0.2">
      <c r="A13" s="1" t="str">
        <f>IF(ISBLANK(DATOS2!A14),"",CONCATENATE("INSERT INTO TMP_REC_CNT_LIBRES_ARQ_REC  VALUES (",DATOS2!A14,",",DATOS2!B14,",",DATOS2!C14,",",DATOS2!D14,");"))</f>
        <v/>
      </c>
    </row>
    <row r="14" spans="1:1" x14ac:dyDescent="0.2">
      <c r="A14" s="1" t="str">
        <f>IF(ISBLANK(DATOS2!A15),"",CONCATENATE("INSERT INTO TMP_REC_CNT_LIBRES_ARQ_REC  VALUES (",DATOS2!A15,",",DATOS2!B15,",",DATOS2!C15,",",DATOS2!D15,");"))</f>
        <v/>
      </c>
    </row>
    <row r="15" spans="1:1" x14ac:dyDescent="0.2">
      <c r="A15" s="1" t="str">
        <f>IF(ISBLANK(DATOS2!A16),"",CONCATENATE("INSERT INTO TMP_REC_CNT_LIBRES_ARQ_REC  VALUES (",DATOS2!A16,",",DATOS2!B16,",",DATOS2!C16,",",DATOS2!D16,");"))</f>
        <v/>
      </c>
    </row>
    <row r="16" spans="1:1" x14ac:dyDescent="0.2">
      <c r="A16" s="1" t="str">
        <f>IF(ISBLANK(DATOS2!A17),"",CONCATENATE("INSERT INTO TMP_REC_CNT_LIBRES_ARQ_REC  VALUES (",DATOS2!A17,",",DATOS2!B17,",",DATOS2!C17,",",DATOS2!D17,");"))</f>
        <v/>
      </c>
    </row>
    <row r="17" spans="1:1" x14ac:dyDescent="0.2">
      <c r="A17" t="str">
        <f>IF(ISBLANK(DATOS2!A18),"",CONCATENATE("INSERT INTO TMP_REC_CNT_LIBRES_ARQ_REC  VALUES (",DATOS2!A18,",",DATOS2!B18,",",DATOS2!C18,",",DATOS2!D18,");"))</f>
        <v/>
      </c>
    </row>
    <row r="18" spans="1:1" x14ac:dyDescent="0.2">
      <c r="A18" t="str">
        <f>IF(ISBLANK(DATOS2!A19),"",CONCATENATE("INSERT INTO TMP_REC_CNT_LIBRES_ARQ_REC  VALUES (",DATOS2!A19,",",DATOS2!B19,",",DATOS2!C19,",",DATOS2!D19,");"))</f>
        <v/>
      </c>
    </row>
    <row r="19" spans="1:1" x14ac:dyDescent="0.2">
      <c r="A19" t="str">
        <f>IF(ISBLANK(DATOS2!A20),"",CONCATENATE("INSERT INTO TMP_REC_CNT_LIBRES_ARQ_REC  VALUES (",DATOS2!A20,",",DATOS2!B20,",",DATOS2!C20,",",DATOS2!D20,");"))</f>
        <v/>
      </c>
    </row>
    <row r="20" spans="1:1" x14ac:dyDescent="0.2">
      <c r="A20" t="str">
        <f>IF(ISBLANK(DATOS2!A21),"",CONCATENATE("INSERT INTO TMP_REC_CNT_LIBRES_ARQ_REC  VALUES (",DATOS2!A21,",",DATOS2!B21,",",DATOS2!C21,",",DATOS2!D21,");"))</f>
        <v/>
      </c>
    </row>
    <row r="21" spans="1:1" x14ac:dyDescent="0.2">
      <c r="A21" t="str">
        <f>IF(ISBLANK(DATOS2!A22),"",CONCATENATE("INSERT INTO TMP_REC_CNT_LIBRES_ARQ_REC  VALUES (",DATOS2!A22,",",DATOS2!B22,",",DATOS2!C22,",",DATOS2!D22,");"))</f>
        <v/>
      </c>
    </row>
    <row r="22" spans="1:1" x14ac:dyDescent="0.2">
      <c r="A22" t="str">
        <f>IF(ISBLANK(DATOS2!A23),"",CONCATENATE("INSERT INTO TMP_REC_CNT_LIBRES_ARQ_REC  VALUES (",DATOS2!A23,",",DATOS2!B23,",",DATOS2!C23,",",DATOS2!D23,");"))</f>
        <v/>
      </c>
    </row>
    <row r="23" spans="1:1" x14ac:dyDescent="0.2">
      <c r="A23" t="str">
        <f>IF(ISBLANK(DATOS2!A24),"",CONCATENATE("INSERT INTO TMP_REC_CNT_LIBRES_ARQ_REC  VALUES (",DATOS2!A24,",",DATOS2!B24,",",DATOS2!C24,",",DATOS2!D24,");"))</f>
        <v/>
      </c>
    </row>
    <row r="24" spans="1:1" x14ac:dyDescent="0.2">
      <c r="A24" t="str">
        <f>IF(ISBLANK(DATOS2!A25),"",CONCATENATE("INSERT INTO TMP_REC_CNT_LIBRES_ARQ_REC  VALUES (",DATOS2!A25,",",DATOS2!B25,",",DATOS2!C25,",",DATOS2!D25,");"))</f>
        <v/>
      </c>
    </row>
    <row r="25" spans="1:1" x14ac:dyDescent="0.2">
      <c r="A25" t="str">
        <f>IF(ISBLANK(DATOS2!A26),"",CONCATENATE("INSERT INTO TMP_REC_CNT_LIBRES_ARQ_REC  VALUES (",DATOS2!A26,",",DATOS2!B26,",",DATOS2!C26,",",DATOS2!D26,");"))</f>
        <v/>
      </c>
    </row>
    <row r="26" spans="1:1" x14ac:dyDescent="0.2">
      <c r="A26" t="str">
        <f>IF(ISBLANK(DATOS2!A27),"",CONCATENATE("INSERT INTO TMP_REC_CNT_LIBRES_ARQ_REC  VALUES (",DATOS2!A27,",",DATOS2!B27,",",DATOS2!C27,",",DATOS2!D27,");"))</f>
        <v/>
      </c>
    </row>
    <row r="27" spans="1:1" x14ac:dyDescent="0.2">
      <c r="A27" t="str">
        <f>IF(ISBLANK(DATOS2!A28),"",CONCATENATE("INSERT INTO TMP_REC_CNT_LIBRES_ARQ_REC  VALUES (",DATOS2!A28,",",DATOS2!B28,",",DATOS2!C28,",",DATOS2!D28,");"))</f>
        <v/>
      </c>
    </row>
    <row r="28" spans="1:1" x14ac:dyDescent="0.2">
      <c r="A28" t="str">
        <f>IF(ISBLANK(DATOS2!A29),"",CONCATENATE("INSERT INTO TMP_REC_CNT_LIBRES_ARQ_REC  VALUES (",DATOS2!A29,",",DATOS2!B29,",",DATOS2!C29,",",DATOS2!D29,");"))</f>
        <v/>
      </c>
    </row>
    <row r="29" spans="1:1" x14ac:dyDescent="0.2">
      <c r="A29" t="str">
        <f>IF(ISBLANK(DATOS2!A30),"",CONCATENATE("INSERT INTO TMP_REC_CNT_LIBRES_ARQ_REC  VALUES (",DATOS2!A30,",",DATOS2!B30,",",DATOS2!C30,",",DATOS2!D30,");"))</f>
        <v/>
      </c>
    </row>
    <row r="30" spans="1:1" x14ac:dyDescent="0.2">
      <c r="A30" t="str">
        <f>IF(ISBLANK(DATOS2!A31),"",CONCATENATE("INSERT INTO TMP_REC_CNT_LIBRES_ARQ_REC  VALUES (",DATOS2!A31,",",DATOS2!B31,",",DATOS2!C31,",",DATOS2!D31,");"))</f>
        <v/>
      </c>
    </row>
    <row r="31" spans="1:1" x14ac:dyDescent="0.2">
      <c r="A31" t="str">
        <f>IF(ISBLANK(DATOS2!A32),"",CONCATENATE("INSERT INTO TMP_REC_CNT_LIBRES_ARQ_REC  VALUES (",DATOS2!A32,",",DATOS2!B32,",",DATOS2!C32,",",DATOS2!D32,");"))</f>
        <v/>
      </c>
    </row>
    <row r="32" spans="1:1" x14ac:dyDescent="0.2">
      <c r="A32" t="str">
        <f>IF(ISBLANK(DATOS2!A33),"",CONCATENATE("INSERT INTO TMP_REC_CNT_LIBRES_ARQ_REC  VALUES (",DATOS2!A33,",",DATOS2!B33,",",DATOS2!C33,",",DATOS2!D33,");"))</f>
        <v/>
      </c>
    </row>
    <row r="33" spans="1:1" x14ac:dyDescent="0.2">
      <c r="A33" t="str">
        <f>IF(ISBLANK(DATOS2!A34),"",CONCATENATE("INSERT INTO TMP_REC_CNT_LIBRES_ARQ_REC  VALUES (",DATOS2!A34,",",DATOS2!B34,",",DATOS2!C34,",",DATOS2!D34,");"))</f>
        <v/>
      </c>
    </row>
    <row r="34" spans="1:1" x14ac:dyDescent="0.2">
      <c r="A34" t="str">
        <f>IF(ISBLANK(DATOS2!A35),"",CONCATENATE("INSERT INTO TMP_REC_CNT_LIBRES_ARQ_REC  VALUES (",DATOS2!A35,",",DATOS2!B35,",",DATOS2!C35,",",DATOS2!D35,");"))</f>
        <v/>
      </c>
    </row>
    <row r="35" spans="1:1" x14ac:dyDescent="0.2">
      <c r="A35" t="str">
        <f>IF(ISBLANK(DATOS2!A36),"",CONCATENATE("INSERT INTO TMP_REC_CNT_LIBRES_ARQ_REC  VALUES (",DATOS2!A36,",",DATOS2!B36,",",DATOS2!C36,",",DATOS2!D36,");"))</f>
        <v/>
      </c>
    </row>
    <row r="36" spans="1:1" x14ac:dyDescent="0.2">
      <c r="A36" t="str">
        <f>IF(ISBLANK(DATOS2!A37),"",CONCATENATE("INSERT INTO TMP_REC_CNT_LIBRES_ARQ_REC  VALUES (",DATOS2!A37,",",DATOS2!B37,",",DATOS2!C37,",",DATOS2!D37,");"))</f>
        <v/>
      </c>
    </row>
    <row r="37" spans="1:1" x14ac:dyDescent="0.2">
      <c r="A37" t="str">
        <f>IF(ISBLANK(DATOS2!A38),"",CONCATENATE("INSERT INTO TMP_REC_CNT_LIBRES_ARQ_REC  VALUES (",DATOS2!A38,",",DATOS2!B38,",",DATOS2!C38,",",DATOS2!D38,");"))</f>
        <v/>
      </c>
    </row>
    <row r="38" spans="1:1" x14ac:dyDescent="0.2">
      <c r="A38" t="str">
        <f>IF(ISBLANK(DATOS2!A39),"",CONCATENATE("INSERT INTO TMP_REC_CNT_LIBRES_ARQ_REC  VALUES (",DATOS2!A39,",",DATOS2!B39,",",DATOS2!C39,",",DATOS2!D39,");"))</f>
        <v/>
      </c>
    </row>
    <row r="39" spans="1:1" x14ac:dyDescent="0.2">
      <c r="A39" t="str">
        <f>IF(ISBLANK(DATOS2!A40),"",CONCATENATE("INSERT INTO TMP_REC_CNT_LIBRES_ARQ_REC  VALUES (",DATOS2!A40,",",DATOS2!B40,",",DATOS2!C40,",",DATOS2!D40,");"))</f>
        <v/>
      </c>
    </row>
    <row r="40" spans="1:1" x14ac:dyDescent="0.2">
      <c r="A40" t="str">
        <f>IF(ISBLANK(DATOS2!A41),"",CONCATENATE("INSERT INTO TMP_REC_CNT_LIBRES_ARQ_REC  VALUES (",DATOS2!A41,",",DATOS2!B41,",",DATOS2!C41,",",DATOS2!D41,");"))</f>
        <v/>
      </c>
    </row>
    <row r="41" spans="1:1" x14ac:dyDescent="0.2">
      <c r="A41" t="str">
        <f>IF(ISBLANK(DATOS2!A42),"",CONCATENATE("INSERT INTO TMP_REC_CNT_LIBRES_ARQ_REC  VALUES (",DATOS2!A42,",",DATOS2!B42,",",DATOS2!C42,",",DATOS2!D42,");"))</f>
        <v/>
      </c>
    </row>
    <row r="42" spans="1:1" x14ac:dyDescent="0.2">
      <c r="A42" t="str">
        <f>IF(ISBLANK(DATOS2!A43),"",CONCATENATE("INSERT INTO TMP_REC_CNT_LIBRES_ARQ_REC  VALUES (",DATOS2!A43,",",DATOS2!B43,",",DATOS2!C43,",",DATOS2!D43,");"))</f>
        <v/>
      </c>
    </row>
    <row r="43" spans="1:1" x14ac:dyDescent="0.2">
      <c r="A43" t="str">
        <f>IF(ISBLANK(DATOS2!A44),"",CONCATENATE("INSERT INTO TMP_REC_CNT_LIBRES_ARQ_REC  VALUES (",DATOS2!A44,",",DATOS2!B44,",",DATOS2!C44,",",DATOS2!D44,");"))</f>
        <v/>
      </c>
    </row>
    <row r="44" spans="1:1" x14ac:dyDescent="0.2">
      <c r="A44" t="str">
        <f>IF(ISBLANK(DATOS2!A45),"",CONCATENATE("INSERT INTO TMP_REC_CNT_LIBRES_ARQ_REC  VALUES (",DATOS2!A45,",",DATOS2!B45,",",DATOS2!C45,",",DATOS2!D45,");"))</f>
        <v/>
      </c>
    </row>
    <row r="45" spans="1:1" x14ac:dyDescent="0.2">
      <c r="A45" t="str">
        <f>IF(ISBLANK(DATOS!I47),"",CONCATENATE("INSERT INTO TMP_REC_CNT_LIBRES_ARQ_REC  VALUES (",DATOS!I47,",",DATOS!J48,",",DATOS!K47,",",DATOS!L47,");"))</f>
        <v/>
      </c>
    </row>
    <row r="46" spans="1:1" x14ac:dyDescent="0.2">
      <c r="A46" t="str">
        <f>IF(ISBLANK(DATOS!I48),"",CONCATENATE("INSERT INTO TMP_REC_CNT_LIBRES_ARQ_REC  VALUES (",DATOS!I48,",",DATOS!J49,",",DATOS!K48,",",DATOS!L48,");"))</f>
        <v/>
      </c>
    </row>
    <row r="47" spans="1:1" x14ac:dyDescent="0.2">
      <c r="A47" t="str">
        <f>IF(ISBLANK(DATOS!I49),"",CONCATENATE("INSERT INTO TMP_REC_CNT_LIBRES_ARQ_REC  VALUES (",DATOS!I49,",",DATOS!J50,",",DATOS!K49,",",DATOS!L49,");"))</f>
        <v/>
      </c>
    </row>
    <row r="48" spans="1:1" x14ac:dyDescent="0.2">
      <c r="A48" t="str">
        <f>IF(ISBLANK(DATOS!I50),"",CONCATENATE("INSERT INTO TMP_REC_CNT_LIBRES_ARQ_REC  VALUES (",DATOS!I50,",",DATOS!J51,",",DATOS!K50,",",DATOS!L50,");"))</f>
        <v/>
      </c>
    </row>
    <row r="49" spans="1:1" x14ac:dyDescent="0.2">
      <c r="A49" t="str">
        <f>IF(ISBLANK(DATOS!I51),"",CONCATENATE("INSERT INTO TMP_REC_CNT_LIBRES_ARQ_REC  VALUES (",DATOS!I51,",",DATOS!J52,",",DATOS!K51,",",DATOS!L51,");"))</f>
        <v/>
      </c>
    </row>
    <row r="50" spans="1:1" x14ac:dyDescent="0.2">
      <c r="A50" t="str">
        <f>IF(ISBLANK(DATOS!I52),"",CONCATENATE("INSERT INTO TMP_REC_CNT_LIBRES_ARQ_REC  VALUES (",DATOS!I52,",",DATOS!J53,",",DATOS!K52,",",DATOS!L52,");"))</f>
        <v/>
      </c>
    </row>
    <row r="51" spans="1:1" x14ac:dyDescent="0.2">
      <c r="A51" t="str">
        <f>IF(ISBLANK(DATOS!I53),"",CONCATENATE("INSERT INTO TMP_REC_CNT_LIBRES_ARQ_REC  VALUES (",DATOS!I53,",",DATOS!J54,",",DATOS!K53,",",DATOS!L53,");"))</f>
        <v/>
      </c>
    </row>
    <row r="52" spans="1:1" x14ac:dyDescent="0.2">
      <c r="A52" t="str">
        <f>IF(ISBLANK(DATOS!I54),"",CONCATENATE("INSERT INTO TMP_REC_CNT_LIBRES_ARQ_REC  VALUES (",DATOS!I54,",",DATOS!J55,",",DATOS!K54,",",DATOS!L54,");"))</f>
        <v/>
      </c>
    </row>
    <row r="53" spans="1:1" x14ac:dyDescent="0.2">
      <c r="A53" t="str">
        <f>IF(ISBLANK(DATOS!I55),"",CONCATENATE("INSERT INTO TMP_REC_CNT_LIBRES_ARQ_REC  VALUES (",DATOS!I55,",",DATOS!J56,",",DATOS!K55,",",DATOS!L55,");"))</f>
        <v/>
      </c>
    </row>
    <row r="54" spans="1:1" x14ac:dyDescent="0.2">
      <c r="A54" t="str">
        <f>IF(ISBLANK(DATOS!I56),"",CONCATENATE("INSERT INTO TMP_REC_CNT_LIBRES_ARQ_REC  VALUES (",DATOS!I56,",",DATOS!J57,",",DATOS!K56,",",DATOS!L56,");"))</f>
        <v/>
      </c>
    </row>
    <row r="55" spans="1:1" x14ac:dyDescent="0.2">
      <c r="A55" t="str">
        <f>IF(ISBLANK(DATOS!I57),"",CONCATENATE("INSERT INTO TMP_REC_CNT_LIBRES_ARQ_REC  VALUES (",DATOS!I57,",",DATOS!J58,",",DATOS!K57,",",DATOS!L57,");"))</f>
        <v/>
      </c>
    </row>
    <row r="56" spans="1:1" x14ac:dyDescent="0.2">
      <c r="A56" t="str">
        <f>IF(ISBLANK(DATOS!I58),"",CONCATENATE("INSERT INTO TMP_REC_CNT_LIBRES_ARQ_REC  VALUES (",DATOS!I58,",",DATOS!J59,",",DATOS!K58,",",DATOS!L58,");"))</f>
        <v/>
      </c>
    </row>
    <row r="57" spans="1:1" x14ac:dyDescent="0.2">
      <c r="A57" t="str">
        <f>IF(ISBLANK(DATOS!I59),"",CONCATENATE("INSERT INTO TMP_REC_CNT_LIBRES_ARQ_REC  VALUES (",DATOS!I59,",",DATOS!J60,",",DATOS!K59,",",DATOS!L59,");"))</f>
        <v/>
      </c>
    </row>
    <row r="58" spans="1:1" x14ac:dyDescent="0.2">
      <c r="A58" t="str">
        <f>IF(ISBLANK(DATOS!I60),"",CONCATENATE("INSERT INTO TMP_REC_CNT_LIBRES_ARQ_REC  VALUES (",DATOS!I60,",",DATOS!J61,",",DATOS!K60,",",DATOS!L60,");"))</f>
        <v/>
      </c>
    </row>
    <row r="59" spans="1:1" x14ac:dyDescent="0.2">
      <c r="A59" t="str">
        <f>IF(ISBLANK(DATOS!I61),"",CONCATENATE("INSERT INTO TMP_REC_CNT_LIBRES_ARQ_REC  VALUES (",DATOS!I61,",",DATOS!J62,",",DATOS!K61,",",DATOS!L61,");"))</f>
        <v/>
      </c>
    </row>
    <row r="60" spans="1:1" x14ac:dyDescent="0.2">
      <c r="A60" t="str">
        <f>IF(ISBLANK(DATOS!I62),"",CONCATENATE("INSERT INTO TMP_REC_CNT_LIBRES_ARQ_REC  VALUES (",DATOS!I62,",",DATOS!J63,",",DATOS!K62,",",DATOS!L62,");"))</f>
        <v/>
      </c>
    </row>
    <row r="61" spans="1:1" x14ac:dyDescent="0.2">
      <c r="A61" t="str">
        <f>IF(ISBLANK(DATOS!I63),"",CONCATENATE("INSERT INTO TMP_REC_CNT_LIBRES_ARQ_REC  VALUES (",DATOS!I63,",",DATOS!J64,",",DATOS!K63,",",DATOS!L63,");"))</f>
        <v/>
      </c>
    </row>
    <row r="62" spans="1:1" x14ac:dyDescent="0.2">
      <c r="A62" t="str">
        <f>IF(ISBLANK(DATOS!I64),"",CONCATENATE("INSERT INTO TMP_REC_CNT_LIBRES_ARQ_REC  VALUES (",DATOS!I64,",",DATOS!J65,",",DATOS!K64,",",DATOS!L64,");"))</f>
        <v/>
      </c>
    </row>
    <row r="63" spans="1:1" x14ac:dyDescent="0.2">
      <c r="A63" t="str">
        <f>IF(ISBLANK(DATOS!I65),"",CONCATENATE("INSERT INTO TMP_REC_CNT_LIBRES_ARQ_REC  VALUES (",DATOS!I65,",",DATOS!J66,",",DATOS!K65,",",DATOS!L65,");"))</f>
        <v/>
      </c>
    </row>
    <row r="64" spans="1:1" x14ac:dyDescent="0.2">
      <c r="A64" t="str">
        <f>IF(ISBLANK(DATOS!I66),"",CONCATENATE("INSERT INTO TMP_REC_CNT_LIBRES_ARQ_REC  VALUES (",DATOS!I66,",",DATOS!J67,",",DATOS!K66,",",DATOS!L66,");"))</f>
        <v/>
      </c>
    </row>
    <row r="65" spans="1:1" x14ac:dyDescent="0.2">
      <c r="A65" t="str">
        <f>IF(ISBLANK(DATOS!I67),"",CONCATENATE("INSERT INTO TMP_REC_CNT_LIBRES_ARQ_REC  VALUES (",DATOS!I67,",",DATOS!J68,",",DATOS!K67,",",DATOS!L67,");"))</f>
        <v/>
      </c>
    </row>
    <row r="66" spans="1:1" x14ac:dyDescent="0.2">
      <c r="A66" t="str">
        <f>IF(ISBLANK(DATOS!I68),"",CONCATENATE("INSERT INTO TMP_REC_CNT_LIBRES_ARQ_REC  VALUES (",DATOS!I68,",",DATOS!J69,",",DATOS!K68,",",DATOS!L68,");"))</f>
        <v/>
      </c>
    </row>
    <row r="67" spans="1:1" x14ac:dyDescent="0.2">
      <c r="A67" t="str">
        <f>IF(ISBLANK(DATOS!I69),"",CONCATENATE("INSERT INTO TMP_REC_CNT_LIBRES_ARQ_REC  VALUES (",DATOS!I69,",",DATOS!J70,",",DATOS!K69,",",DATOS!L69,");"))</f>
        <v/>
      </c>
    </row>
    <row r="68" spans="1:1" x14ac:dyDescent="0.2">
      <c r="A68" t="str">
        <f>IF(ISBLANK(DATOS!I70),"",CONCATENATE("INSERT INTO TMP_REC_CNT_LIBRES_ARQ_REC  VALUES (",DATOS!I70,",",DATOS!J71,",",DATOS!K70,",",DATOS!L70,");"))</f>
        <v/>
      </c>
    </row>
    <row r="69" spans="1:1" x14ac:dyDescent="0.2">
      <c r="A69" t="str">
        <f>IF(ISBLANK(DATOS!I71),"",CONCATENATE("INSERT INTO TMP_REC_CNT_LIBRES_ARQ_REC  VALUES (",DATOS!I71,",",DATOS!J72,",",DATOS!K71,",",DATOS!L71,");"))</f>
        <v/>
      </c>
    </row>
    <row r="70" spans="1:1" x14ac:dyDescent="0.2">
      <c r="A70" t="str">
        <f>IF(ISBLANK(DATOS!I72),"",CONCATENATE("INSERT INTO TMP_REC_CNT_LIBRES_ARQ_REC  VALUES (",DATOS!I72,",",DATOS!J73,",",DATOS!K72,",",DATOS!L72,");"))</f>
        <v/>
      </c>
    </row>
    <row r="71" spans="1:1" x14ac:dyDescent="0.2">
      <c r="A71" t="str">
        <f>IF(ISBLANK(DATOS!I73),"",CONCATENATE("INSERT INTO TMP_REC_CNT_LIBRES_ARQ_REC  VALUES (",DATOS!I73,",",DATOS!J74,",",DATOS!K73,",",DATOS!L73,");"))</f>
        <v/>
      </c>
    </row>
    <row r="72" spans="1:1" x14ac:dyDescent="0.2">
      <c r="A72" t="str">
        <f>IF(ISBLANK(DATOS!I74),"",CONCATENATE("INSERT INTO TMP_REC_CNT_LIBRES_ARQ_REC  VALUES (",DATOS!I74,",",DATOS!J75,",",DATOS!K74,",",DATOS!L74,");"))</f>
        <v/>
      </c>
    </row>
    <row r="73" spans="1:1" x14ac:dyDescent="0.2">
      <c r="A73" t="str">
        <f>IF(ISBLANK(DATOS!I75),"",CONCATENATE("INSERT INTO TMP_REC_CNT_LIBRES_ARQ_REC  VALUES (",DATOS!I75,",",DATOS!J76,",",DATOS!K75,",",DATOS!L75,");"))</f>
        <v/>
      </c>
    </row>
    <row r="74" spans="1:1" x14ac:dyDescent="0.2">
      <c r="A74" t="str">
        <f>IF(ISBLANK(DATOS!I76),"",CONCATENATE("INSERT INTO TMP_REC_CNT_LIBRES_ARQ_REC  VALUES (",DATOS!I76,",",DATOS!J77,",",DATOS!K76,",",DATOS!L76,");"))</f>
        <v/>
      </c>
    </row>
    <row r="75" spans="1:1" x14ac:dyDescent="0.2">
      <c r="A75" t="str">
        <f>IF(ISBLANK(DATOS!I77),"",CONCATENATE("INSERT INTO TMP_REC_CNT_LIBRES_ARQ_REC  VALUES (",DATOS!I77,",",DATOS!J78,",",DATOS!K77,",",DATOS!L77,");"))</f>
        <v/>
      </c>
    </row>
    <row r="76" spans="1:1" x14ac:dyDescent="0.2">
      <c r="A76" t="str">
        <f>IF(ISBLANK(DATOS!I78),"",CONCATENATE("INSERT INTO TMP_REC_CNT_LIBRES_ARQ_REC  VALUES (",DATOS!I78,",",DATOS!J79,",",DATOS!K78,",",DATOS!L78,");"))</f>
        <v/>
      </c>
    </row>
    <row r="77" spans="1:1" x14ac:dyDescent="0.2">
      <c r="A77" t="str">
        <f>IF(ISBLANK(DATOS!I79),"",CONCATENATE("INSERT INTO TMP_REC_CNT_LIBRES_ARQ_REC  VALUES (",DATOS!I79,",",DATOS!J80,",",DATOS!K79,",",DATOS!L79,");"))</f>
        <v/>
      </c>
    </row>
    <row r="78" spans="1:1" x14ac:dyDescent="0.2">
      <c r="A78" t="str">
        <f>IF(ISBLANK(DATOS!I80),"",CONCATENATE("INSERT INTO TMP_REC_CNT_LIBRES_ARQ_REC  VALUES (",DATOS!I80,",",DATOS!J81,",",DATOS!K80,",",DATOS!L80,");"))</f>
        <v/>
      </c>
    </row>
    <row r="79" spans="1:1" x14ac:dyDescent="0.2">
      <c r="A79" t="str">
        <f>IF(ISBLANK(DATOS!I81),"",CONCATENATE("INSERT INTO TMP_REC_CNT_LIBRES_ARQ_REC  VALUES (",DATOS!I81,",",DATOS!J82,",",DATOS!K81,",",DATOS!L81,");"))</f>
        <v/>
      </c>
    </row>
    <row r="80" spans="1:1" x14ac:dyDescent="0.2">
      <c r="A80" t="str">
        <f>IF(ISBLANK(DATOS!I82),"",CONCATENATE("INSERT INTO TMP_REC_CNT_LIBRES_ARQ_REC  VALUES (",DATOS!I82,",",DATOS!J83,",",DATOS!K82,",",DATOS!L82,");"))</f>
        <v/>
      </c>
    </row>
    <row r="81" spans="1:1" x14ac:dyDescent="0.2">
      <c r="A81" t="str">
        <f>IF(ISBLANK(DATOS!I83),"",CONCATENATE("INSERT INTO TMP_REC_CNT_LIBRES_ARQ_REC  VALUES (",DATOS!I83,",",DATOS!J84,",",DATOS!K83,",",DATOS!L83,");"))</f>
        <v/>
      </c>
    </row>
    <row r="82" spans="1:1" x14ac:dyDescent="0.2">
      <c r="A82" t="str">
        <f>IF(ISBLANK(DATOS!I84),"",CONCATENATE("INSERT INTO TMP_REC_CNT_LIBRES_ARQ_REC  VALUES (",DATOS!I84,",",DATOS!J85,",",DATOS!K84,",",DATOS!L84,");"))</f>
        <v/>
      </c>
    </row>
    <row r="83" spans="1:1" x14ac:dyDescent="0.2">
      <c r="A83" t="str">
        <f>IF(ISBLANK(DATOS!I85),"",CONCATENATE("INSERT INTO TMP_REC_CNT_LIBRES_ARQ_REC  VALUES (",DATOS!I85,",",DATOS!J86,",",DATOS!K85,",",DATOS!L85,");"))</f>
        <v/>
      </c>
    </row>
    <row r="84" spans="1:1" x14ac:dyDescent="0.2">
      <c r="A84" t="str">
        <f>IF(ISBLANK(DATOS!I86),"",CONCATENATE("INSERT INTO TMP_REC_CNT_LIBRES_ARQ_REC  VALUES (",DATOS!I86,",",DATOS!J87,",",DATOS!K86,",",DATOS!L86,");"))</f>
        <v/>
      </c>
    </row>
    <row r="85" spans="1:1" x14ac:dyDescent="0.2">
      <c r="A85" t="str">
        <f>IF(ISBLANK(DATOS!I87),"",CONCATENATE("INSERT INTO TMP_REC_CNT_LIBRES_ARQ_REC  VALUES (",DATOS!I87,",",DATOS!J88,",",DATOS!K87,",",DATOS!L87,");"))</f>
        <v/>
      </c>
    </row>
    <row r="86" spans="1:1" x14ac:dyDescent="0.2">
      <c r="A86" t="str">
        <f>IF(ISBLANK(DATOS!I88),"",CONCATENATE("INSERT INTO TMP_REC_CNT_LIBRES_ARQ_REC  VALUES (",DATOS!I88,",",DATOS!J89,",",DATOS!K88,",",DATOS!L88,");"))</f>
        <v/>
      </c>
    </row>
    <row r="87" spans="1:1" x14ac:dyDescent="0.2">
      <c r="A87" t="str">
        <f>IF(ISBLANK(DATOS!I89),"",CONCATENATE("INSERT INTO TMP_REC_CNT_LIBRES_ARQ_REC  VALUES (",DATOS!I89,",",DATOS!J90,",",DATOS!K89,",",DATOS!L89,");"))</f>
        <v/>
      </c>
    </row>
    <row r="88" spans="1:1" x14ac:dyDescent="0.2">
      <c r="A88" t="str">
        <f>IF(ISBLANK(DATOS!I90),"",CONCATENATE("INSERT INTO TMP_REC_CNT_LIBRES_ARQ_REC  VALUES (",DATOS!I90,",",DATOS!J91,",",DATOS!K90,",",DATOS!L90,");"))</f>
        <v/>
      </c>
    </row>
    <row r="89" spans="1:1" x14ac:dyDescent="0.2">
      <c r="A89" t="str">
        <f>IF(ISBLANK(DATOS!I91),"",CONCATENATE("INSERT INTO TMP_REC_CNT_LIBRES_ARQ_REC  VALUES (",DATOS!I91,",",DATOS!J92,",",DATOS!K91,",",DATOS!L91,");"))</f>
        <v/>
      </c>
    </row>
    <row r="90" spans="1:1" x14ac:dyDescent="0.2">
      <c r="A90" t="str">
        <f>IF(ISBLANK(DATOS!I92),"",CONCATENATE("INSERT INTO TMP_REC_CNT_LIBRES_ARQ_REC  VALUES (",DATOS!I92,",",DATOS!J93,",",DATOS!K92,",",DATOS!L92,");"))</f>
        <v/>
      </c>
    </row>
    <row r="91" spans="1:1" x14ac:dyDescent="0.2">
      <c r="A91" t="str">
        <f>IF(ISBLANK(DATOS!I93),"",CONCATENATE("INSERT INTO TMP_REC_CNT_LIBRES_ARQ_REC  VALUES (",DATOS!I93,",",DATOS!J94,",",DATOS!K93,",",DATOS!L93,");"))</f>
        <v/>
      </c>
    </row>
    <row r="92" spans="1:1" x14ac:dyDescent="0.2">
      <c r="A92" t="str">
        <f>IF(ISBLANK(DATOS!I94),"",CONCATENATE("INSERT INTO TMP_REC_CNT_LIBRES_ARQ_REC  VALUES (",DATOS!I94,",",DATOS!J95,",",DATOS!K94,",",DATOS!L94,");"))</f>
        <v/>
      </c>
    </row>
    <row r="93" spans="1:1" x14ac:dyDescent="0.2">
      <c r="A93" t="str">
        <f>IF(ISBLANK(DATOS!I95),"",CONCATENATE("INSERT INTO TMP_REC_CNT_LIBRES_ARQ_REC  VALUES (",DATOS!I95,",",DATOS!J96,",",DATOS!K95,",",DATOS!L95,");"))</f>
        <v/>
      </c>
    </row>
    <row r="94" spans="1:1" x14ac:dyDescent="0.2">
      <c r="A94" t="str">
        <f>IF(ISBLANK(DATOS!I96),"",CONCATENATE("INSERT INTO TMP_REC_CNT_LIBRES_ARQ_REC  VALUES (",DATOS!I96,",",DATOS!J97,",",DATOS!K96,",",DATOS!L96,");"))</f>
        <v/>
      </c>
    </row>
    <row r="95" spans="1:1" x14ac:dyDescent="0.2">
      <c r="A95" t="str">
        <f>IF(ISBLANK(DATOS!I97),"",CONCATENATE("INSERT INTO TMP_REC_CNT_LIBRES_ARQ_REC  VALUES (",DATOS!I97,",",DATOS!J98,",",DATOS!K97,",",DATOS!L97,");"))</f>
        <v/>
      </c>
    </row>
    <row r="96" spans="1:1" x14ac:dyDescent="0.2">
      <c r="A96" t="str">
        <f>IF(ISBLANK(DATOS!I98),"",CONCATENATE("INSERT INTO TMP_REC_CNT_LIBRES_ARQ_REC  VALUES (",DATOS!I98,",",DATOS!J99,",",DATOS!K98,",",DATOS!L98,");"))</f>
        <v/>
      </c>
    </row>
    <row r="97" spans="1:1" x14ac:dyDescent="0.2">
      <c r="A97" t="str">
        <f>IF(ISBLANK(DATOS!I99),"",CONCATENATE("INSERT INTO TMP_REC_CNT_LIBRES_ARQ_REC  VALUES (",DATOS!I99,",",DATOS!J100,",",DATOS!K99,",",DATOS!L99,");"))</f>
        <v/>
      </c>
    </row>
    <row r="98" spans="1:1" x14ac:dyDescent="0.2">
      <c r="A98" t="str">
        <f>IF(ISBLANK(DATOS!I100),"",CONCATENATE("INSERT INTO TMP_REC_CNT_LIBRES_ARQ_REC  VALUES (",DATOS!I100,",",DATOS!J101,",",DATOS!K100,",",DATOS!L100,");"))</f>
        <v/>
      </c>
    </row>
    <row r="99" spans="1:1" x14ac:dyDescent="0.2">
      <c r="A99" t="str">
        <f>IF(ISBLANK(DATOS!I101),"",CONCATENATE("INSERT INTO TMP_REC_CNT_LIBRES_ARQ_REC  VALUES (",DATOS!I101,",",DATOS!J102,",",DATOS!K101,",",DATOS!L101,");"))</f>
        <v/>
      </c>
    </row>
    <row r="100" spans="1:1" x14ac:dyDescent="0.2">
      <c r="A100" t="str">
        <f>IF(ISBLANK(DATOS!I102),"",CONCATENATE("INSERT INTO TMP_REC_CNT_LIBRES_ARQ_REC  VALUES (",DATOS!I102,",",DATOS!J103,",",DATOS!K102,",",DATOS!L102,");"))</f>
        <v/>
      </c>
    </row>
    <row r="101" spans="1:1" x14ac:dyDescent="0.2">
      <c r="A101" t="str">
        <f>IF(ISBLANK(DATOS!I103),"",CONCATENATE("INSERT INTO TMP_REC_CNT_LIBRES_ARQ_REC  VALUES (",DATOS!I103,",",DATOS!J104,",",DATOS!K103,",",DATOS!L103,");"))</f>
        <v/>
      </c>
    </row>
    <row r="102" spans="1:1" x14ac:dyDescent="0.2">
      <c r="A102" t="str">
        <f>IF(ISBLANK(DATOS!I104),"",CONCATENATE("INSERT INTO TMP_REC_CNT_LIBRES_ARQ_REC  VALUES (",DATOS!I104,",",DATOS!J105,",",DATOS!K104,",",DATOS!L104,");"))</f>
        <v/>
      </c>
    </row>
    <row r="103" spans="1:1" x14ac:dyDescent="0.2">
      <c r="A103" t="str">
        <f>IF(ISBLANK(DATOS!I105),"",CONCATENATE("INSERT INTO TMP_REC_CNT_LIBRES_ARQ_REC  VALUES (",DATOS!I105,",",DATOS!J106,",",DATOS!K105,",",DATOS!L105,");"))</f>
        <v/>
      </c>
    </row>
    <row r="104" spans="1:1" x14ac:dyDescent="0.2">
      <c r="A104" t="str">
        <f>IF(ISBLANK(DATOS!I106),"",CONCATENATE("INSERT INTO TMP_REC_CNT_LIBRES_ARQ_REC  VALUES (",DATOS!I106,",",DATOS!J107,",",DATOS!K106,",",DATOS!L106,");"))</f>
        <v/>
      </c>
    </row>
    <row r="105" spans="1:1" x14ac:dyDescent="0.2">
      <c r="A105" t="str">
        <f>IF(ISBLANK(DATOS!I107),"",CONCATENATE("INSERT INTO TMP_REC_CNT_LIBRES_ARQ_REC  VALUES (",DATOS!I107,",",DATOS!J108,",",DATOS!K107,",",DATOS!L107,");"))</f>
        <v/>
      </c>
    </row>
    <row r="106" spans="1:1" x14ac:dyDescent="0.2">
      <c r="A106" t="str">
        <f>IF(ISBLANK(DATOS!I108),"",CONCATENATE("INSERT INTO TMP_REC_CNT_LIBRES_ARQ_REC  VALUES (",DATOS!I108,",",DATOS!J109,",",DATOS!K108,",",DATOS!L108,");"))</f>
        <v/>
      </c>
    </row>
    <row r="107" spans="1:1" x14ac:dyDescent="0.2">
      <c r="A107" t="str">
        <f>IF(ISBLANK(DATOS!I109),"",CONCATENATE("INSERT INTO TMP_REC_CNT_LIBRES_ARQ_REC  VALUES (",DATOS!I109,",",DATOS!J110,",",DATOS!K109,",",DATOS!L109,");"))</f>
        <v/>
      </c>
    </row>
    <row r="108" spans="1:1" x14ac:dyDescent="0.2">
      <c r="A108" t="str">
        <f>IF(ISBLANK(DATOS!I110),"",CONCATENATE("INSERT INTO TMP_REC_CNT_LIBRES_ARQ_REC  VALUES (",DATOS!I110,",",DATOS!J111,",",DATOS!K110,",",DATOS!L110,");"))</f>
        <v/>
      </c>
    </row>
    <row r="109" spans="1:1" x14ac:dyDescent="0.2">
      <c r="A109" t="str">
        <f>IF(ISBLANK(DATOS!I111),"",CONCATENATE("INSERT INTO TMP_REC_CNT_LIBRES_ARQ_REC  VALUES (",DATOS!I111,",",DATOS!J112,",",DATOS!K111,",",DATOS!L111,");"))</f>
        <v/>
      </c>
    </row>
    <row r="110" spans="1:1" x14ac:dyDescent="0.2">
      <c r="A110" t="str">
        <f>IF(ISBLANK(DATOS!I112),"",CONCATENATE("INSERT INTO TMP_REC_CNT_LIBRES_ARQ_REC  VALUES (",DATOS!I112,",",DATOS!J113,",",DATOS!K112,",",DATOS!L112,");"))</f>
        <v/>
      </c>
    </row>
    <row r="111" spans="1:1" x14ac:dyDescent="0.2">
      <c r="A111" t="str">
        <f>IF(ISBLANK(DATOS!I113),"",CONCATENATE("INSERT INTO TMP_REC_CNT_LIBRES_ARQ_REC  VALUES (",DATOS!I113,",",DATOS!J114,",",DATOS!K113,",",DATOS!L113,");"))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workbookViewId="0">
      <selection sqref="A1:A11"/>
    </sheetView>
  </sheetViews>
  <sheetFormatPr baseColWidth="10" defaultRowHeight="12.75" x14ac:dyDescent="0.2"/>
  <cols>
    <col min="1" max="1" width="217.5703125" customWidth="1"/>
    <col min="3" max="3" width="12.7109375" bestFit="1" customWidth="1"/>
    <col min="4" max="4" width="12.28515625" bestFit="1" customWidth="1"/>
  </cols>
  <sheetData>
    <row r="1" spans="1:1" x14ac:dyDescent="0.2">
      <c r="A1" t="str">
        <f>IF(ISBLANK(DATOS!I3),"",CONCATENATE("&lt;sql&gt; &lt;type&gt;INSERT&lt;/type&gt; &lt;value&gt;",SUBSTITUTE('SQL SCRIPT LOAD'!A1,";",""),"&lt;/value&gt; &lt;msg&gt;Insertado registro nº ",ROW()," en TMP_REC_CNT_LIBRES_ARQ_REC: &lt;/msg&gt;&lt;/sql&gt;"))</f>
        <v>&lt;sql&gt; &lt;type&gt;INSERT&lt;/type&gt; &lt;value&gt;INSERT INTO TMP_REC_CNT_LIBRES_ARQ_REC  VALUES (2294183,1110248,6,300)&lt;/value&gt; &lt;msg&gt;Insertado registro nº 1 en TMP_REC_CNT_LIBRES_ARQ_REC: &lt;/msg&gt;&lt;/sql&gt;</v>
      </c>
    </row>
    <row r="2" spans="1:1" x14ac:dyDescent="0.2">
      <c r="A2" t="str">
        <f>IF(ISBLANK(DATOS!I4),"",CONCATENATE("&lt;sql&gt; &lt;type&gt;INSERT&lt;/type&gt; &lt;value&gt;",SUBSTITUTE('SQL SCRIPT LOAD'!A2,";",""),"&lt;/value&gt; &lt;msg&gt;Insertado registro nº ",ROW()," en TMP_REC_CNT_LIBRES_ARQ_REC: &lt;/msg&gt;&lt;/sql&gt;"))</f>
        <v>&lt;sql&gt; &lt;type&gt;INSERT&lt;/type&gt; &lt;value&gt;INSERT INTO TMP_REC_CNT_LIBRES_ARQ_REC  VALUES (2247147,1110248,6,100)&lt;/value&gt; &lt;msg&gt;Insertado registro nº 2 en TMP_REC_CNT_LIBRES_ARQ_REC: &lt;/msg&gt;&lt;/sql&gt;</v>
      </c>
    </row>
    <row r="3" spans="1:1" x14ac:dyDescent="0.2">
      <c r="A3" t="str">
        <f>IF(ISBLANK(DATOS!I5),"",CONCATENATE("&lt;sql&gt; &lt;type&gt;INSERT&lt;/type&gt; &lt;value&gt;",SUBSTITUTE('SQL SCRIPT LOAD'!A3,";",""),"&lt;/value&gt; &lt;msg&gt;Insertado registro nº ",ROW()," en TMP_REC_CNT_LIBRES_ARQ_REC: &lt;/msg&gt;&lt;/sql&gt;"))</f>
        <v>&lt;sql&gt; &lt;type&gt;INSERT&lt;/type&gt; &lt;value&gt;INSERT INTO TMP_REC_CNT_LIBRES_ARQ_REC  VALUES (2390248,1110248,6,200)&lt;/value&gt; &lt;msg&gt;Insertado registro nº 3 en TMP_REC_CNT_LIBRES_ARQ_REC: &lt;/msg&gt;&lt;/sql&gt;</v>
      </c>
    </row>
    <row r="4" spans="1:1" x14ac:dyDescent="0.2">
      <c r="A4" t="str">
        <f>IF(ISBLANK(DATOS!I6),"",CONCATENATE("&lt;sql&gt; &lt;type&gt;INSERT&lt;/type&gt; &lt;value&gt;",SUBSTITUTE('SQL SCRIPT LOAD'!A4,";",""),"&lt;/value&gt; &lt;msg&gt;Insertado registro nº ",ROW()," en TMP_REC_CNT_LIBRES_ARQ_REC: &lt;/msg&gt;&lt;/sql&gt;"))</f>
        <v>&lt;sql&gt; &lt;type&gt;INSERT&lt;/type&gt; &lt;value&gt;INSERT INTO TMP_REC_CNT_LIBRES_ARQ_REC  VALUES (2294183,1110249,4,300)&lt;/value&gt; &lt;msg&gt;Insertado registro nº 4 en TMP_REC_CNT_LIBRES_ARQ_REC: &lt;/msg&gt;&lt;/sql&gt;</v>
      </c>
    </row>
    <row r="5" spans="1:1" x14ac:dyDescent="0.2">
      <c r="A5" t="str">
        <f>IF(ISBLANK(DATOS!I7),"",CONCATENATE("&lt;sql&gt; &lt;type&gt;INSERT&lt;/type&gt; &lt;value&gt;",SUBSTITUTE('SQL SCRIPT LOAD'!A5,";",""),"&lt;/value&gt; &lt;msg&gt;Insertado registro nº ",ROW()," en TMP_REC_CNT_LIBRES_ARQ_REC: &lt;/msg&gt;&lt;/sql&gt;"))</f>
        <v>&lt;sql&gt; &lt;type&gt;INSERT&lt;/type&gt; &lt;value&gt;INSERT INTO TMP_REC_CNT_LIBRES_ARQ_REC  VALUES (2294183,1102073,5,300)&lt;/value&gt; &lt;msg&gt;Insertado registro nº 5 en TMP_REC_CNT_LIBRES_ARQ_REC: &lt;/msg&gt;&lt;/sql&gt;</v>
      </c>
    </row>
    <row r="6" spans="1:1" x14ac:dyDescent="0.2">
      <c r="A6" t="str">
        <f>IF(ISBLANK(DATOS!I8),"",CONCATENATE("&lt;sql&gt; &lt;type&gt;INSERT&lt;/type&gt; &lt;value&gt;",SUBSTITUTE('SQL SCRIPT LOAD'!A6,";",""),"&lt;/value&gt; &lt;msg&gt;Insertado registro nº ",ROW()," en TMP_REC_CNT_LIBRES_ARQ_REC: &lt;/msg&gt;&lt;/sql&gt;"))</f>
        <v>&lt;sql&gt; &lt;type&gt;INSERT&lt;/type&gt; &lt;value&gt;INSERT INTO TMP_REC_CNT_LIBRES_ARQ_REC  VALUES (2257120,1110249,4,500)&lt;/value&gt; &lt;msg&gt;Insertado registro nº 6 en TMP_REC_CNT_LIBRES_ARQ_REC: &lt;/msg&gt;&lt;/sql&gt;</v>
      </c>
    </row>
    <row r="7" spans="1:1" x14ac:dyDescent="0.2">
      <c r="A7" t="str">
        <f>IF(ISBLANK(DATOS!I9),"",CONCATENATE("&lt;sql&gt; &lt;type&gt;INSERT&lt;/type&gt; &lt;value&gt;",SUBSTITUTE('SQL SCRIPT LOAD'!A7,";",""),"&lt;/value&gt; &lt;msg&gt;Insertado registro nº ",ROW()," en TMP_REC_CNT_LIBRES_ARQ_REC: &lt;/msg&gt;&lt;/sql&gt;"))</f>
        <v>&lt;sql&gt; &lt;type&gt;INSERT&lt;/type&gt; &lt;value&gt;INSERT INTO TMP_REC_CNT_LIBRES_ARQ_REC  VALUES (2240455,1102073,5,350)&lt;/value&gt; &lt;msg&gt;Insertado registro nº 7 en TMP_REC_CNT_LIBRES_ARQ_REC: &lt;/msg&gt;&lt;/sql&gt;</v>
      </c>
    </row>
    <row r="8" spans="1:1" x14ac:dyDescent="0.2">
      <c r="A8" t="str">
        <f>IF(ISBLANK(DATOS!I10),"",CONCATENATE("&lt;sql&gt; &lt;type&gt;INSERT&lt;/type&gt; &lt;value&gt;",SUBSTITUTE('SQL SCRIPT LOAD'!A8,";",""),"&lt;/value&gt; &lt;msg&gt;Insertado registro nº ",ROW()," en TMP_REC_CNT_LIBRES_ARQ_REC: &lt;/msg&gt;&lt;/sql&gt;"))</f>
        <v>&lt;sql&gt; &lt;type&gt;INSERT&lt;/type&gt; &lt;value&gt;INSERT INTO TMP_REC_CNT_LIBRES_ARQ_REC  VALUES (2586324,991701,3,550)&lt;/value&gt; &lt;msg&gt;Insertado registro nº 8 en TMP_REC_CNT_LIBRES_ARQ_REC: &lt;/msg&gt;&lt;/sql&gt;</v>
      </c>
    </row>
    <row r="9" spans="1:1" x14ac:dyDescent="0.2">
      <c r="A9" t="str">
        <f>IF(ISBLANK(DATOS!I11),"",CONCATENATE("&lt;sql&gt; &lt;type&gt;INSERT&lt;/type&gt; &lt;value&gt;",SUBSTITUTE('SQL SCRIPT LOAD'!A9,";",""),"&lt;/value&gt; &lt;msg&gt;Insertado registro nº ",ROW()," en TMP_REC_CNT_LIBRES_ARQ_REC: &lt;/msg&gt;&lt;/sql&gt;"))</f>
        <v>&lt;sql&gt; &lt;type&gt;INSERT&lt;/type&gt; &lt;value&gt;INSERT INTO TMP_REC_CNT_LIBRES_ARQ_REC  VALUES (2585142,991701,3,150)&lt;/value&gt; &lt;msg&gt;Insertado registro nº 9 en TMP_REC_CNT_LIBRES_ARQ_REC: &lt;/msg&gt;&lt;/sql&gt;</v>
      </c>
    </row>
    <row r="10" spans="1:1" x14ac:dyDescent="0.2">
      <c r="A10" t="str">
        <f>IF(ISBLANK(DATOS!I12),"",CONCATENATE("&lt;sql&gt; &lt;type&gt;INSERT&lt;/type&gt; &lt;value&gt;",SUBSTITUTE('SQL SCRIPT LOAD'!A10,";",""),"&lt;/value&gt; &lt;msg&gt;Insertado registro nº ",ROW()," en TMP_REC_CNT_LIBRES_ARQ_REC: &lt;/msg&gt;&lt;/sql&gt;"))</f>
        <v>&lt;sql&gt; &lt;type&gt;INSERT&lt;/type&gt; &lt;value&gt;INSERT INTO TMP_REC_CNT_LIBRES_ARQ_REC  VALUES (2585142,991698,2,150)&lt;/value&gt; &lt;msg&gt;Insertado registro nº 10 en TMP_REC_CNT_LIBRES_ARQ_REC: &lt;/msg&gt;&lt;/sql&gt;</v>
      </c>
    </row>
    <row r="11" spans="1:1" x14ac:dyDescent="0.2">
      <c r="A11" t="str">
        <f>IF(ISBLANK(DATOS!I13),"",CONCATENATE("&lt;sql&gt; &lt;type&gt;INSERT&lt;/type&gt; &lt;value&gt;",SUBSTITUTE('SQL SCRIPT LOAD'!A11,";",""),"&lt;/value&gt; &lt;msg&gt;Insertado registro nº ",ROW()," en TMP_REC_CNT_LIBRES_ARQ_REC: &lt;/msg&gt;&lt;/sql&gt;"))</f>
        <v>&lt;sql&gt; &lt;type&gt;INSERT&lt;/type&gt; &lt;value&gt;INSERT INTO TMP_REC_CNT_LIBRES_ARQ_REC  VALUES (2585083,991698,2,450)&lt;/value&gt; &lt;msg&gt;Insertado registro nº 11 en TMP_REC_CNT_LIBRES_ARQ_REC: &lt;/msg&gt;&lt;/sql&gt;</v>
      </c>
    </row>
    <row r="12" spans="1:1" x14ac:dyDescent="0.2">
      <c r="A12" t="str">
        <f>IF(ISBLANK(DATOS!I14),"",CONCATENATE("&lt;sql&gt; &lt;type&gt;INSERT&lt;/type&gt; &lt;value&gt;",SUBSTITUTE('SQL SCRIPT LOAD'!A12,";",""),"&lt;/value&gt; &lt;msg&gt;Insertado registro nº ",ROW()," en TMP_REC_CNT_LIBRES_ARQ_REC: &lt;/msg&gt;&lt;/sql&gt;"))</f>
        <v/>
      </c>
    </row>
    <row r="13" spans="1:1" x14ac:dyDescent="0.2">
      <c r="A13" t="str">
        <f>IF(ISBLANK(DATOS!I15),"",CONCATENATE("&lt;sql&gt; &lt;type&gt;INSERT&lt;/type&gt; &lt;value&gt;",SUBSTITUTE('SQL SCRIPT LOAD'!A13,";",""),"&lt;/value&gt; &lt;msg&gt;Insertado registro nº ",ROW()," en TMP_REC_CNT_LIBRES_ARQ_REC: &lt;/msg&gt;&lt;/sql&gt;"))</f>
        <v/>
      </c>
    </row>
    <row r="14" spans="1:1" x14ac:dyDescent="0.2">
      <c r="A14" t="str">
        <f>IF(ISBLANK(DATOS!I16),"",CONCATENATE("&lt;sql&gt; &lt;type&gt;INSERT&lt;/type&gt; &lt;value&gt;",SUBSTITUTE('SQL SCRIPT LOAD'!A14,";",""),"&lt;/value&gt; &lt;msg&gt;Insertado registro nº ",ROW()," en TMP_REC_CNT_LIBRES_ARQ_REC: &lt;/msg&gt;&lt;/sql&gt;"))</f>
        <v/>
      </c>
    </row>
    <row r="15" spans="1:1" x14ac:dyDescent="0.2">
      <c r="A15" t="str">
        <f>IF(ISBLANK(DATOS!I17),"",CONCATENATE("&lt;sql&gt; &lt;type&gt;INSERT&lt;/type&gt; &lt;value&gt;",SUBSTITUTE('SQL SCRIPT LOAD'!A15,";",""),"&lt;/value&gt; &lt;msg&gt;Insertado registro nº ",ROW()," en TMP_REC_CNT_LIBRES_ARQ_REC: &lt;/msg&gt;&lt;/sql&gt;"))</f>
        <v/>
      </c>
    </row>
    <row r="16" spans="1:1" x14ac:dyDescent="0.2">
      <c r="A16" t="str">
        <f>IF(ISBLANK(DATOS!I18),"",CONCATENATE("&lt;sql&gt; &lt;type&gt;INSERT&lt;/type&gt; &lt;value&gt;",SUBSTITUTE('SQL SCRIPT LOAD'!A16,";",""),"&lt;/value&gt; &lt;msg&gt;Insertado registro nº ",ROW()," en TMP_REC_CNT_LIBRES_ARQ_REC: &lt;/msg&gt;&lt;/sql&gt;"))</f>
        <v/>
      </c>
    </row>
    <row r="17" spans="1:1" x14ac:dyDescent="0.2">
      <c r="A17" t="str">
        <f>IF(ISBLANK(DATOS!I19),"",CONCATENATE("&lt;sql&gt; &lt;type&gt;INSERT&lt;/type&gt; &lt;value&gt;",SUBSTITUTE('SQL SCRIPT LOAD'!A17,";",""),"&lt;/value&gt; &lt;msg&gt;Insertado registro nº ",ROW()," en TMP_REC_CNT_LIBRES_ARQ_REC: &lt;/msg&gt;&lt;/sql&gt;"))</f>
        <v/>
      </c>
    </row>
    <row r="18" spans="1:1" x14ac:dyDescent="0.2">
      <c r="A18" t="str">
        <f>IF(ISBLANK(DATOS!I20),"",CONCATENATE("&lt;sql&gt; &lt;type&gt;INSERT&lt;/type&gt; &lt;value&gt;",SUBSTITUTE('SQL SCRIPT LOAD'!A18,";",""),"&lt;/value&gt; &lt;msg&gt;Insertado registro nº ",ROW()," en TMP_REC_CNT_LIBRES_ARQ_REC: &lt;/msg&gt;&lt;/sql&gt;"))</f>
        <v/>
      </c>
    </row>
    <row r="19" spans="1:1" x14ac:dyDescent="0.2">
      <c r="A19" t="str">
        <f>IF(ISBLANK(DATOS!I21),"",CONCATENATE("&lt;sql&gt; &lt;type&gt;INSERT&lt;/type&gt; &lt;value&gt;",SUBSTITUTE('SQL SCRIPT LOAD'!A19,";",""),"&lt;/value&gt; &lt;msg&gt;Insertado registro nº ",ROW()," en TMP_REC_CNT_LIBRES_ARQ_REC: &lt;/msg&gt;&lt;/sql&gt;"))</f>
        <v/>
      </c>
    </row>
    <row r="20" spans="1:1" x14ac:dyDescent="0.2">
      <c r="A20" t="str">
        <f>IF(ISBLANK(DATOS!I22),"",CONCATENATE("&lt;sql&gt; &lt;type&gt;INSERT&lt;/type&gt; &lt;value&gt;",SUBSTITUTE('SQL SCRIPT LOAD'!A20,";",""),"&lt;/value&gt; &lt;msg&gt;Insertado registro nº ",ROW()," en TMP_REC_CNT_LIBRES_ARQ_REC: &lt;/msg&gt;&lt;/sql&gt;"))</f>
        <v/>
      </c>
    </row>
    <row r="21" spans="1:1" x14ac:dyDescent="0.2">
      <c r="A21" t="str">
        <f>IF(ISBLANK(DATOS!I23),"",CONCATENATE("&lt;sql&gt; &lt;type&gt;INSERT&lt;/type&gt; &lt;value&gt;",SUBSTITUTE('SQL SCRIPT LOAD'!A21,";",""),"&lt;/value&gt; &lt;msg&gt;Insertado registro nº ",ROW()," en TMP_REC_CNT_LIBRES_ARQ_REC: &lt;/msg&gt;&lt;/sql&gt;"))</f>
        <v/>
      </c>
    </row>
    <row r="22" spans="1:1" x14ac:dyDescent="0.2">
      <c r="A22" t="str">
        <f>IF(ISBLANK(DATOS!I24),"",CONCATENATE("&lt;sql&gt; &lt;type&gt;INSERT&lt;/type&gt; &lt;value&gt;",SUBSTITUTE('SQL SCRIPT LOAD'!A22,";",""),"&lt;/value&gt; &lt;msg&gt;Insertado registro nº ",ROW()," en TMP_REC_CNT_LIBRES_ARQ_REC: &lt;/msg&gt;&lt;/sql&gt;"))</f>
        <v/>
      </c>
    </row>
    <row r="23" spans="1:1" x14ac:dyDescent="0.2">
      <c r="A23" t="str">
        <f>IF(ISBLANK(DATOS!I25),"",CONCATENATE("&lt;sql&gt; &lt;type&gt;INSERT&lt;/type&gt; &lt;value&gt;",SUBSTITUTE('SQL SCRIPT LOAD'!A23,";",""),"&lt;/value&gt; &lt;msg&gt;Insertado registro nº ",ROW()," en TMP_REC_CNT_LIBRES_ARQ_REC: &lt;/msg&gt;&lt;/sql&gt;"))</f>
        <v/>
      </c>
    </row>
    <row r="24" spans="1:1" x14ac:dyDescent="0.2">
      <c r="A24" t="str">
        <f>IF(ISBLANK(DATOS!I26),"",CONCATENATE("&lt;sql&gt; &lt;type&gt;INSERT&lt;/type&gt; &lt;value&gt;",SUBSTITUTE('SQL SCRIPT LOAD'!A24,";",""),"&lt;/value&gt; &lt;msg&gt;Insertado registro nº ",ROW()," en TMP_REC_CNT_LIBRES_ARQ_REC: &lt;/msg&gt;&lt;/sql&gt;"))</f>
        <v/>
      </c>
    </row>
    <row r="25" spans="1:1" x14ac:dyDescent="0.2">
      <c r="A25" t="str">
        <f>IF(ISBLANK(DATOS!I27),"",CONCATENATE("&lt;sql&gt; &lt;type&gt;INSERT&lt;/type&gt; &lt;value&gt;",SUBSTITUTE('SQL SCRIPT LOAD'!A25,";",""),"&lt;/value&gt; &lt;msg&gt;Insertado registro nº ",ROW()," en TMP_REC_CNT_LIBRES_ARQ_REC: &lt;/msg&gt;&lt;/sql&gt;"))</f>
        <v/>
      </c>
    </row>
    <row r="26" spans="1:1" x14ac:dyDescent="0.2">
      <c r="A26" t="str">
        <f>IF(ISBLANK(DATOS!I28),"",CONCATENATE("&lt;sql&gt; &lt;type&gt;INSERT&lt;/type&gt; &lt;value&gt;",SUBSTITUTE('SQL SCRIPT LOAD'!A26,";",""),"&lt;/value&gt; &lt;msg&gt;Insertado registro nº ",ROW(),"&lt;/msg&gt;&lt;/sql&gt;"))</f>
        <v/>
      </c>
    </row>
    <row r="27" spans="1:1" x14ac:dyDescent="0.2">
      <c r="A27" t="str">
        <f>IF(ISBLANK(DATOS!I29),"",CONCATENATE("&lt;sql&gt; &lt;type&gt;INSERT&lt;/type&gt; &lt;value&gt;",SUBSTITUTE('SQL SCRIPT LOAD'!A27,";",""),"&lt;/value&gt; &lt;msg&gt;Insertado registro nº ",ROW(),"&lt;/msg&gt;&lt;/sql&gt;"))</f>
        <v/>
      </c>
    </row>
    <row r="28" spans="1:1" x14ac:dyDescent="0.2">
      <c r="A28" t="str">
        <f>IF(ISBLANK(DATOS!I30),"",CONCATENATE("&lt;sql&gt; &lt;type&gt;INSERT&lt;/type&gt; &lt;value&gt;",SUBSTITUTE('SQL SCRIPT LOAD'!A28,";",""),"&lt;/value&gt; &lt;msg&gt;Insertado registro nº ",ROW(),"&lt;/msg&gt;&lt;/sql&gt;"))</f>
        <v/>
      </c>
    </row>
    <row r="29" spans="1:1" x14ac:dyDescent="0.2">
      <c r="A29" t="str">
        <f>IF(ISBLANK(DATOS!I31),"",CONCATENATE("&lt;sql&gt; &lt;type&gt;INSERT&lt;/type&gt; &lt;value&gt;",SUBSTITUTE('SQL SCRIPT LOAD'!A29,";",""),"&lt;/value&gt; &lt;msg&gt;Insertado registro nº ",ROW(),"&lt;/msg&gt;&lt;/sql&gt;"))</f>
        <v/>
      </c>
    </row>
    <row r="30" spans="1:1" x14ac:dyDescent="0.2">
      <c r="A30" t="str">
        <f>IF(ISBLANK(DATOS!I32),"",CONCATENATE("&lt;sql&gt; &lt;type&gt;INSERT&lt;/type&gt; &lt;value&gt;",SUBSTITUTE('SQL SCRIPT LOAD'!A30,";",""),"&lt;/value&gt; &lt;msg&gt;Insertado registro nº ",ROW(),"&lt;/msg&gt;&lt;/sql&gt;"))</f>
        <v/>
      </c>
    </row>
    <row r="31" spans="1:1" x14ac:dyDescent="0.2">
      <c r="A31" t="str">
        <f>IF(ISBLANK(DATOS!I33),"",CONCATENATE("&lt;sql&gt; &lt;type&gt;INSERT&lt;/type&gt; &lt;value&gt;",SUBSTITUTE('SQL SCRIPT LOAD'!A31,";",""),"&lt;/value&gt; &lt;msg&gt;Insertado registro nº ",ROW(),"&lt;/msg&gt;&lt;/sql&gt;"))</f>
        <v/>
      </c>
    </row>
    <row r="32" spans="1:1" x14ac:dyDescent="0.2">
      <c r="A32" t="str">
        <f>IF(ISBLANK(DATOS!I34),"",CONCATENATE("&lt;sql&gt; &lt;type&gt;INSERT&lt;/type&gt; &lt;value&gt;",SUBSTITUTE('SQL SCRIPT LOAD'!A32,";",""),"&lt;/value&gt; &lt;msg&gt;Insertado registro nº ",ROW(),"&lt;/msg&gt;&lt;/sql&gt;"))</f>
        <v/>
      </c>
    </row>
    <row r="33" spans="1:3" x14ac:dyDescent="0.2">
      <c r="A33" t="str">
        <f>IF(ISBLANK(DATOS!I35),"",CONCATENATE("&lt;sql&gt; &lt;type&gt;INSERT&lt;/type&gt; &lt;value&gt;",SUBSTITUTE('SQL SCRIPT LOAD'!A33,";",""),"&lt;/value&gt; &lt;msg&gt;Insertado registro nº ",ROW(),"&lt;/msg&gt;&lt;/sql&gt;"))</f>
        <v/>
      </c>
    </row>
    <row r="34" spans="1:3" x14ac:dyDescent="0.2">
      <c r="A34" t="str">
        <f>IF(ISBLANK(DATOS!I36),"",CONCATENATE("&lt;sql&gt; &lt;type&gt;INSERT&lt;/type&gt; &lt;value&gt;",SUBSTITUTE('SQL SCRIPT LOAD'!A34,";",""),"&lt;/value&gt; &lt;msg&gt;Insertado registro nº ",ROW(),"&lt;/msg&gt;&lt;/sql&gt;"))</f>
        <v/>
      </c>
    </row>
    <row r="35" spans="1:3" x14ac:dyDescent="0.2">
      <c r="A35" t="str">
        <f>IF(ISBLANK(DATOS!I37),"",CONCATENATE("&lt;sql&gt; &lt;type&gt;INSERT&lt;/type&gt; &lt;value&gt;",SUBSTITUTE('SQL SCRIPT LOAD'!A35,";",""),"&lt;/value&gt; &lt;msg&gt;Insertado registro nº ",ROW(),"&lt;/msg&gt;&lt;/sql&gt;"))</f>
        <v/>
      </c>
    </row>
    <row r="36" spans="1:3" x14ac:dyDescent="0.2">
      <c r="A36" t="str">
        <f>IF(ISBLANK(DATOS!I38),"",CONCATENATE("&lt;sql&gt; &lt;type&gt;INSERT&lt;/type&gt; &lt;value&gt;",SUBSTITUTE('SQL SCRIPT LOAD'!A36,";",""),"&lt;/value&gt; &lt;msg&gt;Insertado registro nº ",ROW(),"&lt;/msg&gt;&lt;/sql&gt;"))</f>
        <v/>
      </c>
    </row>
    <row r="37" spans="1:3" x14ac:dyDescent="0.2">
      <c r="A37" t="str">
        <f>IF(ISBLANK(DATOS!I39),"",CONCATENATE("&lt;sql&gt; &lt;type&gt;INSERT&lt;/type&gt; &lt;value&gt;",SUBSTITUTE('SQL SCRIPT LOAD'!A37,";",""),"&lt;/value&gt; &lt;msg&gt;Insertado registro nº ",ROW(),"&lt;/msg&gt;&lt;/sql&gt;"))</f>
        <v/>
      </c>
    </row>
    <row r="39" spans="1:3" x14ac:dyDescent="0.2">
      <c r="C39" t="e">
        <f>es</f>
        <v>#NAME?</v>
      </c>
    </row>
    <row r="106" spans="1:1" x14ac:dyDescent="0.2">
      <c r="A106" t="str">
        <f>IF(ISBLANK(DATOS!I108),"",CONCATENATE("&lt;sql&gt; &lt;type&gt;INSERT&lt;/type&gt; &lt;value&gt;INSERT INTO TMP_REC_CNT_LIBRES_ARQ_REC  VALUES (",DATOS!I108,",",DATOS!J109,",",DATOS!K108,",",DATOS!L108,");&lt;/value&gt; &lt;msg&gt;Insertado registro nº ",ROW(),"&lt;/msg&gt;&lt;/sql&gt;"))</f>
        <v/>
      </c>
    </row>
    <row r="107" spans="1:1" x14ac:dyDescent="0.2">
      <c r="A107" t="str">
        <f>IF(ISBLANK(DATOS!I109),"",CONCATENATE("&lt;sql&gt; &lt;type&gt;INSERT&lt;/type&gt; &lt;value&gt;INSERT INTO TMP_REC_CNT_LIBRES_ARQ_REC  VALUES (",DATOS!I109,",",DATOS!J110,",",DATOS!K109,",",DATOS!L109,");&lt;/value&gt; &lt;msg&gt;Insertado registro nº ",ROW(),"&lt;/msg&gt;&lt;/sql&gt;"))</f>
        <v/>
      </c>
    </row>
    <row r="108" spans="1:1" x14ac:dyDescent="0.2">
      <c r="A108" t="str">
        <f>IF(ISBLANK(DATOS!I110),"",CONCATENATE("INSERT INTO TMP_REC_CNT_LIBRES_ARQ_REC  VALUES (",DATOS!I110,",",DATOS!J111,",",DATOS!K110,",",DATOS!L110,");"))</f>
        <v/>
      </c>
    </row>
    <row r="109" spans="1:1" x14ac:dyDescent="0.2">
      <c r="A109" t="str">
        <f>IF(ISBLANK(DATOS!I111),"",CONCATENATE("INSERT INTO TMP_REC_CNT_LIBRES_ARQ_REC  VALUES (",DATOS!I111,",",DATOS!J112,",",DATOS!K111,",",DATOS!L111,");"))</f>
        <v/>
      </c>
    </row>
    <row r="110" spans="1:1" x14ac:dyDescent="0.2">
      <c r="A110" t="str">
        <f>IF(ISBLANK(DATOS!I112),"",CONCATENATE("INSERT INTO TMP_REC_CNT_LIBRES_ARQ_REC  VALUES (",DATOS!I112,",",DATOS!J113,",",DATOS!K112,",",DATOS!L112,");"))</f>
        <v/>
      </c>
    </row>
    <row r="111" spans="1:1" x14ac:dyDescent="0.2">
      <c r="A111" t="str">
        <f>IF(ISBLANK(DATOS!I113),"",CONCATENATE("INSERT INTO TMP_REC_CNT_LIBRES_ARQ_REC  VALUES (",DATOS!I113,",",DATOS!J114,",",DATOS!K113,",",DATOS!L113,");"))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workbookViewId="0">
      <selection activeCell="A19" sqref="A19"/>
    </sheetView>
  </sheetViews>
  <sheetFormatPr baseColWidth="10" defaultRowHeight="12.75" x14ac:dyDescent="0.2"/>
  <cols>
    <col min="1" max="1" width="218.28515625" customWidth="1"/>
  </cols>
  <sheetData>
    <row r="1" spans="1:1" x14ac:dyDescent="0.2">
      <c r="A1" t="s">
        <v>18</v>
      </c>
    </row>
    <row r="3" spans="1:1" x14ac:dyDescent="0.2">
      <c r="A3" t="str">
        <f>IF(ISBLANK(DATOS2!G2),"",CONCATENATE("INSERT INTO TMP_VALIDACION VALUES(",DATOS2!G2,",",DATOS2!I2,",",DATOS2!J2,",",DATOS2!K2,",",DATOS2!L2,");"))</f>
        <v>INSERT INTO TMP_VALIDACION VALUES(1,2294183,1110248,6,1);</v>
      </c>
    </row>
    <row r="4" spans="1:1" x14ac:dyDescent="0.2">
      <c r="A4" t="str">
        <f>IF(ISBLANK(DATOS2!G3),"",CONCATENATE("INSERT INTO TMP_VALIDACION VALUES(",DATOS2!G3,",",DATOS2!I3,",",DATOS2!J3,",",DATOS2!K3,",",DATOS2!L3,");"))</f>
        <v>INSERT INTO TMP_VALIDACION VALUES(1,2294183,1110249,6,0);</v>
      </c>
    </row>
    <row r="5" spans="1:1" x14ac:dyDescent="0.2">
      <c r="A5" t="str">
        <f>IF(ISBLANK(DATOS2!G4),"",CONCATENATE("INSERT INTO TMP_VALIDACION VALUES(",DATOS2!G4,",",DATOS2!I4,",",DATOS2!J4,",",DATOS2!K4,",",DATOS2!L4,");"))</f>
        <v>INSERT INTO TMP_VALIDACION VALUES(1,2294183,1102073,6,0);</v>
      </c>
    </row>
    <row r="6" spans="1:1" x14ac:dyDescent="0.2">
      <c r="A6" t="str">
        <f>IF(ISBLANK(DATOS2!G5),"",CONCATENATE("INSERT INTO TMP_VALIDACION VALUES(",DATOS2!G5,",",DATOS2!I5,",",DATOS2!J5,",",DATOS2!K5,",",DATOS2!L5,");"))</f>
        <v>INSERT INTO TMP_VALIDACION VALUES(1,2247147,1110248,6,0);</v>
      </c>
    </row>
    <row r="7" spans="1:1" x14ac:dyDescent="0.2">
      <c r="A7" t="str">
        <f>IF(ISBLANK(DATOS2!G6),"",CONCATENATE("INSERT INTO TMP_VALIDACION VALUES(",DATOS2!G6,",",DATOS2!I6,",",DATOS2!J6,",",DATOS2!K6,",",DATOS2!L6,");"))</f>
        <v>INSERT INTO TMP_VALIDACION VALUES(1,2390248,1110248,6,0);</v>
      </c>
    </row>
    <row r="8" spans="1:1" x14ac:dyDescent="0.2">
      <c r="A8" t="str">
        <f>IF(ISBLANK(DATOS2!G7),"",CONCATENATE("INSERT INTO TMP_VALIDACION VALUES(",DATOS2!G7,",",DATOS2!I7,",",DATOS2!J7,",",DATOS2!K7,",",DATOS2!L7,");"))</f>
        <v>INSERT INTO TMP_VALIDACION VALUES(1,2257120,1110249,6,0);</v>
      </c>
    </row>
    <row r="9" spans="1:1" x14ac:dyDescent="0.2">
      <c r="A9" t="str">
        <f>IF(ISBLANK(DATOS2!G8),"",CONCATENATE("INSERT INTO TMP_VALIDACION VALUES(",DATOS2!G8,",",DATOS2!I8,",",DATOS2!J8,",",DATOS2!K8,",",DATOS2!L8,");"))</f>
        <v>INSERT INTO TMP_VALIDACION VALUES(1,2257120,1102073,6,0);</v>
      </c>
    </row>
    <row r="10" spans="1:1" x14ac:dyDescent="0.2">
      <c r="A10" t="str">
        <f>IF(ISBLANK(DATOS2!G9),"",CONCATENATE("INSERT INTO TMP_VALIDACION VALUES(",DATOS2!G9,",",DATOS2!I9,",",DATOS2!J9,",",DATOS2!K9,",",DATOS2!L9,");"))</f>
        <v>INSERT INTO TMP_VALIDACION VALUES(2,2586324,991701,3,1);</v>
      </c>
    </row>
    <row r="11" spans="1:1" x14ac:dyDescent="0.2">
      <c r="A11" t="str">
        <f>IF(ISBLANK(DATOS2!G10),"",CONCATENATE("INSERT INTO TMP_VALIDACION VALUES(",DATOS2!G10,",",DATOS2!I10,",",DATOS2!J10,",",DATOS2!K10,",",DATOS2!L10,");"))</f>
        <v>INSERT INTO TMP_VALIDACION VALUES(2,2585142,991701,3,0);</v>
      </c>
    </row>
    <row r="12" spans="1:1" x14ac:dyDescent="0.2">
      <c r="A12" t="str">
        <f>IF(ISBLANK(DATOS2!G11),"",CONCATENATE("INSERT INTO TMP_VALIDACION VALUES(",DATOS2!G11,",",DATOS2!I11,",",DATOS2!J11,",",DATOS2!K11,",",DATOS2!L11,");"))</f>
        <v>INSERT INTO TMP_VALIDACION VALUES(2,2585142,991698,3,0);</v>
      </c>
    </row>
    <row r="13" spans="1:1" x14ac:dyDescent="0.2">
      <c r="A13" t="str">
        <f>IF(ISBLANK(DATOS2!G12),"",CONCATENATE("INSERT INTO TMP_VALIDACION VALUES(",DATOS2!G12,",",DATOS2!I12,",",DATOS2!J12,",",DATOS2!K12,",",DATOS2!L12,");"))</f>
        <v>INSERT INTO TMP_VALIDACION VALUES(2,2585083,991698,3,0);</v>
      </c>
    </row>
    <row r="14" spans="1:1" x14ac:dyDescent="0.2">
      <c r="A14" s="11" t="str">
        <f>IF(ISBLANK(DATOS2!G13),"",CONCATENATE("INSERT INTO TMP_VALIDACION VALUES(",DATOS2!G13,",",DATOS2!I13,",",DATOS2!J13,",",DATOS2!K13,",",DATOS2!L13,");"))</f>
        <v/>
      </c>
    </row>
    <row r="15" spans="1:1" x14ac:dyDescent="0.2">
      <c r="A15" t="str">
        <f>IF(ISBLANK(DATOS2!G14),"",CONCATENATE("INSERT INTO TMP_VALIDACION VALUES(",DATOS2!G14,",",DATOS2!I14,",",DATOS2!J14,",",DATOS2!K14,",",DATOS2!L14,");"))</f>
        <v/>
      </c>
    </row>
    <row r="16" spans="1:1" x14ac:dyDescent="0.2">
      <c r="A16" t="str">
        <f>IF(ISBLANK(DATOS2!G15),"",CONCATENATE("INSERT INTO TMP_VALIDACION VALUES(",DATOS2!G15,",",DATOS2!I15,",",DATOS2!J15,",",DATOS2!K15,",",DATOS2!L15,");"))</f>
        <v/>
      </c>
    </row>
    <row r="17" spans="1:1" x14ac:dyDescent="0.2">
      <c r="A17" t="str">
        <f>IF(ISBLANK(DATOS2!G16),"",CONCATENATE("INSERT INTO TMP_VALIDACION VALUES(",DATOS2!G16,",",DATOS2!I16,",",DATOS2!J16,",",DATOS2!K16,",",DATOS2!L16,");"))</f>
        <v/>
      </c>
    </row>
    <row r="18" spans="1:1" x14ac:dyDescent="0.2">
      <c r="A18" t="str">
        <f>IF(ISBLANK(DATOS2!G17),"",CONCATENATE("INSERT INTO TMP_VALIDACION VALUES(",DATOS2!G17,",",DATOS2!I17,",",DATOS2!J17,",",DATOS2!K17,",",DATOS2!L17,");"))</f>
        <v/>
      </c>
    </row>
    <row r="19" spans="1:1" x14ac:dyDescent="0.2">
      <c r="A19" t="str">
        <f>IF(ISBLANK(DATOS2!G18),"",CONCATENATE("INSERT INTO TMP_VALIDACION VALUES(",DATOS2!G18,",",DATOS2!I18,",",DATOS2!J18,",",DATOS2!K18,",",DATOS2!L18,");"))</f>
        <v/>
      </c>
    </row>
    <row r="20" spans="1:1" x14ac:dyDescent="0.2">
      <c r="A20" t="str">
        <f>IF(ISBLANK(DATOS2!G19),"",CONCATENATE("INSERT INTO TMP_VALIDACION VALUES(",DATOS2!G19,",",DATOS2!I19,",",DATOS2!J19,",",DATOS2!K19,",",DATOS2!L19,");"))</f>
        <v/>
      </c>
    </row>
    <row r="21" spans="1:1" x14ac:dyDescent="0.2">
      <c r="A21" t="str">
        <f>IF(ISBLANK(DATOS2!G20),"",CONCATENATE("INSERT INTO TMP_VALIDACION VALUES(",DATOS2!G20,",",DATOS2!I20,",",DATOS2!J20,",",DATOS2!K20,",",DATOS2!L20,");"))</f>
        <v/>
      </c>
    </row>
    <row r="22" spans="1:1" x14ac:dyDescent="0.2">
      <c r="A22" t="str">
        <f>IF(ISBLANK(DATOS2!G21),"",CONCATENATE("INSERT INTO TMP_VALIDACION VALUES(",DATOS2!G21,",",DATOS2!I21,",",DATOS2!J21,",",DATOS2!K21,",",DATOS2!L21,");"))</f>
        <v/>
      </c>
    </row>
    <row r="23" spans="1:1" x14ac:dyDescent="0.2">
      <c r="A23" t="str">
        <f>IF(ISBLANK(DATOS2!G22),"",CONCATENATE("INSERT INTO TMP_VALIDACION VALUES(",DATOS2!G22,",",DATOS2!I22,",",DATOS2!J22,",",DATOS2!K22,",",DATOS2!L22,");"))</f>
        <v/>
      </c>
    </row>
    <row r="24" spans="1:1" x14ac:dyDescent="0.2">
      <c r="A24" t="str">
        <f>IF(ISBLANK(DATOS2!G23),"",CONCATENATE("INSERT INTO TMP_VALIDACION VALUES(",DATOS2!G23,",",DATOS2!I23,",",DATOS2!J23,",",DATOS2!K23,",",DATOS2!L23,");"))</f>
        <v/>
      </c>
    </row>
    <row r="25" spans="1:1" x14ac:dyDescent="0.2">
      <c r="A25" t="str">
        <f>IF(ISBLANK(DATOS2!G24),"",CONCATENATE("INSERT INTO TMP_VALIDACION VALUES(",DATOS2!G24,",",DATOS2!I24,",",DATOS2!J24,",",DATOS2!K24,",",DATOS2!L24,");"))</f>
        <v/>
      </c>
    </row>
    <row r="26" spans="1:1" x14ac:dyDescent="0.2">
      <c r="A26" t="str">
        <f>IF(ISBLANK(DATOS2!G25),"",CONCATENATE("INSERT INTO TMP_VALIDACION VALUES(",DATOS2!G25,",",DATOS2!I25,",",DATOS2!J25,",",DATOS2!K25,",",DATOS2!L25,");"))</f>
        <v/>
      </c>
    </row>
    <row r="27" spans="1:1" x14ac:dyDescent="0.2">
      <c r="A27" t="str">
        <f>IF(ISBLANK(DATOS2!G26),"",CONCATENATE("INSERT INTO TMP_VALIDACION VALUES(",DATOS2!G26,",",DATOS2!I26,",",DATOS2!J26,",",DATOS2!K26,",",DATOS2!L26,");"))</f>
        <v/>
      </c>
    </row>
    <row r="28" spans="1:1" x14ac:dyDescent="0.2">
      <c r="A28" t="str">
        <f>IF(ISBLANK(DATOS2!G27),"",CONCATENATE("INSERT INTO TMP_VALIDACION VALUES(",DATOS2!G27,",",DATOS2!I27,",",DATOS2!J27,",",DATOS2!K27,",",DATOS2!L27,");"))</f>
        <v/>
      </c>
    </row>
    <row r="29" spans="1:1" x14ac:dyDescent="0.2">
      <c r="A29" t="str">
        <f>IF(ISBLANK(DATOS2!G28),"",CONCATENATE("INSERT INTO TMP_VALIDACION VALUES(",DATOS2!G28,",",DATOS2!I28,",",DATOS2!J28,",",DATOS2!K28,",",DATOS2!L28,");"))</f>
        <v/>
      </c>
    </row>
    <row r="30" spans="1:1" x14ac:dyDescent="0.2">
      <c r="A30" t="str">
        <f>IF(ISBLANK(DATOS2!G29),"",CONCATENATE("INSERT INTO TMP_VALIDACION VALUES(",DATOS2!G29,",",DATOS2!I29,",",DATOS2!J29,",",DATOS2!K29,",",DATOS2!L29,");"))</f>
        <v/>
      </c>
    </row>
    <row r="31" spans="1:1" x14ac:dyDescent="0.2">
      <c r="A31" t="str">
        <f>IF(ISBLANK(DATOS2!G30),"",CONCATENATE("INSERT INTO TMP_VALIDACION VALUES(",DATOS2!G30,",",DATOS2!I30,",",DATOS2!J30,",",DATOS2!K30,",",DATOS2!L30,");"))</f>
        <v/>
      </c>
    </row>
    <row r="32" spans="1:1" x14ac:dyDescent="0.2">
      <c r="A32" t="str">
        <f>IF(ISBLANK(DATOS2!G31),"",CONCATENATE("INSERT INTO TMP_VALIDACION VALUES(",DATOS2!G31,",",DATOS2!I31,",",DATOS2!J31,",",DATOS2!K31,",",DATOS2!L31,");"))</f>
        <v/>
      </c>
    </row>
    <row r="33" spans="1:1" x14ac:dyDescent="0.2">
      <c r="A33" t="str">
        <f>IF(ISBLANK(DATOS2!G32),"",CONCATENATE("INSERT INTO TMP_VALIDACION VALUES(",DATOS2!G32,",",DATOS2!I32,",",DATOS2!J32,",",DATOS2!K32,",",DATOS2!L32,");"))</f>
        <v/>
      </c>
    </row>
    <row r="34" spans="1:1" x14ac:dyDescent="0.2">
      <c r="A34" t="str">
        <f>IF(ISBLANK(DATOS2!G33),"",CONCATENATE("INSERT INTO TMP_VALIDACION VALUES(",DATOS2!G33,",",DATOS2!I33,",",DATOS2!J33,",",DATOS2!K33,",",DATOS2!L33,");"))</f>
        <v/>
      </c>
    </row>
    <row r="35" spans="1:1" x14ac:dyDescent="0.2">
      <c r="A35" t="str">
        <f>IF(ISBLANK(DATOS2!G34),"",CONCATENATE("INSERT INTO TMP_VALIDACION VALUES(",DATOS2!G34,",",DATOS2!I34,",",DATOS2!J34,",",DATOS2!K34,",",DATOS2!L34,");"))</f>
        <v/>
      </c>
    </row>
    <row r="36" spans="1:1" x14ac:dyDescent="0.2">
      <c r="A36" t="str">
        <f>IF(ISBLANK(DATOS2!G35),"",CONCATENATE("INSERT INTO TMP_VALIDACION VALUES(",DATOS2!G35,",",DATOS2!I35,",",DATOS2!J35,",",DATOS2!K35,",",DATOS2!L35,");"))</f>
        <v/>
      </c>
    </row>
    <row r="37" spans="1:1" x14ac:dyDescent="0.2">
      <c r="A37" t="str">
        <f>IF(ISBLANK(DATOS2!G36),"",CONCATENATE("INSERT INTO TMP_VALIDACION VALUES(",DATOS2!G36,",",DATOS2!I36,",",DATOS2!J36,",",DATOS2!K36,",",DATOS2!L36,");"))</f>
        <v/>
      </c>
    </row>
    <row r="38" spans="1:1" x14ac:dyDescent="0.2">
      <c r="A38" t="str">
        <f>IF(ISBLANK(DATOS2!G37),"",CONCATENATE("INSERT INTO TMP_VALIDACION VALUES(",DATOS2!G37,",",DATOS2!I37,",",DATOS2!J37,",",DATOS2!K37,",",DATOS2!L37,");"))</f>
        <v/>
      </c>
    </row>
    <row r="39" spans="1:1" x14ac:dyDescent="0.2">
      <c r="A39" t="str">
        <f>IF(ISBLANK(DATOS2!G38),"",CONCATENATE("INSERT INTO TMP_VALIDACION VALUES(",DATOS2!G38,",",DATOS2!I38,",",DATOS2!J38,",",DATOS2!K38,",",DATOS2!L38,");"))</f>
        <v/>
      </c>
    </row>
    <row r="40" spans="1:1" x14ac:dyDescent="0.2">
      <c r="A40" t="str">
        <f>IF(ISBLANK(DATOS2!G39),"",CONCATENATE("INSERT INTO TMP_VALIDACION VALUES(",DATOS2!G39,",",DATOS2!I39,",",DATOS2!J39,",",DATOS2!K39,",",DATOS2!L39,");"))</f>
        <v/>
      </c>
    </row>
    <row r="41" spans="1:1" x14ac:dyDescent="0.2">
      <c r="A41" t="str">
        <f>IF(ISBLANK(DATOS!N41),"",CONCATENATE("INSERT INTO TMP_VALIDACION VALUES(",DATOS!N41,",",DATOS!P41,",",DATOS!Q41,",",DATOS!R41,",",DATOS!S41,");"))</f>
        <v/>
      </c>
    </row>
    <row r="42" spans="1:1" x14ac:dyDescent="0.2">
      <c r="A42" t="str">
        <f>IF(ISBLANK(DATOS!N42),"",CONCATENATE("INSERT INTO TMP_VALIDACION VALUES(",DATOS!N42,",",DATOS!P42,",",DATOS!Q42,",",DATOS!R42,",",DATOS!S42,");"))</f>
        <v/>
      </c>
    </row>
    <row r="43" spans="1:1" x14ac:dyDescent="0.2">
      <c r="A43" t="str">
        <f>IF(ISBLANK(DATOS!N43),"",CONCATENATE("INSERT INTO TMP_VALIDACION VALUES(",DATOS!N43,",",DATOS!P43,",",DATOS!Q43,",",DATOS!R43,",",DATOS!S43,");"))</f>
        <v/>
      </c>
    </row>
    <row r="44" spans="1:1" x14ac:dyDescent="0.2">
      <c r="A44" t="str">
        <f>IF(ISBLANK(DATOS!N44),"",CONCATENATE("INSERT INTO TMP_VALIDACION VALUES(",DATOS!N44,",",DATOS!P44,",",DATOS!Q44,",",DATOS!R44,",",DATOS!S44,");"))</f>
        <v/>
      </c>
    </row>
    <row r="45" spans="1:1" x14ac:dyDescent="0.2">
      <c r="A45" t="str">
        <f>IF(ISBLANK(DATOS!N45),"",CONCATENATE("INSERT INTO TMP_VALIDACION VALUES(",DATOS!N45,",",DATOS!P45,",",DATOS!Q45,",",DATOS!R45,",",DATOS!S45,");"))</f>
        <v/>
      </c>
    </row>
    <row r="46" spans="1:1" x14ac:dyDescent="0.2">
      <c r="A46" t="str">
        <f>IF(ISBLANK(DATOS!N46),"",CONCATENATE("INSERT INTO TMP_VALIDACION VALUES(",DATOS!N46,",",DATOS!P46,",",DATOS!Q46,",",DATOS!R46,",",DATOS!S46,");"))</f>
        <v/>
      </c>
    </row>
    <row r="47" spans="1:1" x14ac:dyDescent="0.2">
      <c r="A47" t="str">
        <f>IF(ISBLANK(DATOS!N47),"",CONCATENATE("INSERT INTO TMP_VALIDACION VALUES(",DATOS!N47,",",DATOS!P47,",",DATOS!Q47,",",DATOS!R47,",",DATOS!S47,");"))</f>
        <v/>
      </c>
    </row>
    <row r="48" spans="1:1" x14ac:dyDescent="0.2">
      <c r="A48" t="str">
        <f>IF(ISBLANK(DATOS!N48),"",CONCATENATE("INSERT INTO TMP_VALIDACION VALUES(",DATOS!N48,",",DATOS!P48,",",DATOS!Q48,",",DATOS!R48,",",DATOS!S48,");"))</f>
        <v/>
      </c>
    </row>
    <row r="49" spans="1:1" x14ac:dyDescent="0.2">
      <c r="A49" t="str">
        <f>IF(ISBLANK(DATOS!N49),"",CONCATENATE("INSERT INTO TMP_VALIDACION VALUES(",DATOS!N49,",",DATOS!P49,",",DATOS!Q49,",",DATOS!R49,",",DATOS!S49,");"))</f>
        <v/>
      </c>
    </row>
    <row r="50" spans="1:1" x14ac:dyDescent="0.2">
      <c r="A50" t="str">
        <f>IF(ISBLANK(DATOS!N50),"",CONCATENATE("INSERT INTO TMP_VALIDACION VALUES(",DATOS!N50,",",DATOS!P50,",",DATOS!Q50,",",DATOS!R50,",",DATOS!S50,");"))</f>
        <v/>
      </c>
    </row>
    <row r="51" spans="1:1" x14ac:dyDescent="0.2">
      <c r="A51" t="str">
        <f>IF(ISBLANK(DATOS!N51),"",CONCATENATE("INSERT INTO TMP_VALIDACION VALUES(",DATOS!N51,",",DATOS!P51,",",DATOS!Q51,",",DATOS!R51,",",DATOS!S51,");"))</f>
        <v/>
      </c>
    </row>
    <row r="52" spans="1:1" x14ac:dyDescent="0.2">
      <c r="A52" t="str">
        <f>IF(ISBLANK(DATOS!N52),"",CONCATENATE("INSERT INTO TMP_VALIDACION VALUES(",DATOS!N52,",",DATOS!P52,",",DATOS!Q52,",",DATOS!R52,",",DATOS!S52,");"))</f>
        <v/>
      </c>
    </row>
    <row r="53" spans="1:1" x14ac:dyDescent="0.2">
      <c r="A53" t="str">
        <f>IF(ISBLANK(DATOS!N53),"",CONCATENATE("INSERT INTO TMP_VALIDACION VALUES(",DATOS!N53,",",DATOS!P53,",",DATOS!Q53,",",DATOS!R53,",",DATOS!S53,");"))</f>
        <v/>
      </c>
    </row>
    <row r="54" spans="1:1" x14ac:dyDescent="0.2">
      <c r="A54" t="str">
        <f>IF(ISBLANK(DATOS!N54),"",CONCATENATE("INSERT INTO TMP_VALIDACION VALUES(",DATOS!N54,",",DATOS!P54,",",DATOS!Q54,",",DATOS!R54,",",DATOS!S54,");"))</f>
        <v/>
      </c>
    </row>
    <row r="55" spans="1:1" x14ac:dyDescent="0.2">
      <c r="A55" t="str">
        <f>IF(ISBLANK(DATOS!N55),"",CONCATENATE("INSERT INTO TMP_VALIDACION VALUES(",DATOS!N55,",",DATOS!P55,",",DATOS!Q55,",",DATOS!R55,",",DATOS!S55,");"))</f>
        <v/>
      </c>
    </row>
    <row r="56" spans="1:1" x14ac:dyDescent="0.2">
      <c r="A56" t="str">
        <f>IF(ISBLANK(DATOS!N56),"",CONCATENATE("INSERT INTO TMP_VALIDACION VALUES(",DATOS!N56,",",DATOS!P56,",",DATOS!Q56,",",DATOS!R56,",",DATOS!S56,");"))</f>
        <v/>
      </c>
    </row>
    <row r="57" spans="1:1" x14ac:dyDescent="0.2">
      <c r="A57" t="str">
        <f>IF(ISBLANK(DATOS!N57),"",CONCATENATE("INSERT INTO TMP_VALIDACION VALUES(",DATOS!N57,",",DATOS!P57,",",DATOS!Q57,",",DATOS!R57,",",DATOS!S57,");"))</f>
        <v/>
      </c>
    </row>
    <row r="58" spans="1:1" x14ac:dyDescent="0.2">
      <c r="A58" t="str">
        <f>IF(ISBLANK(DATOS!N58),"",CONCATENATE("INSERT INTO TMP_VALIDACION VALUES(",DATOS!N58,",",DATOS!P58,",",DATOS!Q58,",",DATOS!R58,",",DATOS!S58,");"))</f>
        <v/>
      </c>
    </row>
    <row r="59" spans="1:1" x14ac:dyDescent="0.2">
      <c r="A59" t="str">
        <f>IF(ISBLANK(DATOS!N59),"",CONCATENATE("INSERT INTO TMP_VALIDACION VALUES(",DATOS!N59,",",DATOS!P59,",",DATOS!Q59,",",DATOS!R59,",",DATOS!S59,");"))</f>
        <v/>
      </c>
    </row>
    <row r="60" spans="1:1" x14ac:dyDescent="0.2">
      <c r="A60" t="str">
        <f>IF(ISBLANK(DATOS!N60),"",CONCATENATE("INSERT INTO TMP_VALIDACION VALUES(",DATOS!N60,",",DATOS!P60,",",DATOS!Q60,",",DATOS!R60,",",DATOS!S60,");"))</f>
        <v/>
      </c>
    </row>
    <row r="61" spans="1:1" x14ac:dyDescent="0.2">
      <c r="A61" t="str">
        <f>IF(ISBLANK(DATOS!N61),"",CONCATENATE("INSERT INTO TMP_VALIDACION VALUES(",DATOS!N61,",",DATOS!P61,",",DATOS!Q61,",",DATOS!R61,",",DATOS!S61,");"))</f>
        <v/>
      </c>
    </row>
    <row r="62" spans="1:1" x14ac:dyDescent="0.2">
      <c r="A62" t="str">
        <f>IF(ISBLANK(DATOS!N62),"",CONCATENATE("INSERT INTO TMP_VALIDACION VALUES(",DATOS!N62,",",DATOS!P62,",",DATOS!Q62,",",DATOS!R62,",",DATOS!S62,");"))</f>
        <v/>
      </c>
    </row>
    <row r="63" spans="1:1" x14ac:dyDescent="0.2">
      <c r="A63" t="str">
        <f>IF(ISBLANK(DATOS!N63),"",CONCATENATE("INSERT INTO TMP_VALIDACION VALUES(",DATOS!N63,",",DATOS!P63,",",DATOS!Q63,",",DATOS!R63,",",DATOS!S63,");"))</f>
        <v/>
      </c>
    </row>
    <row r="64" spans="1:1" x14ac:dyDescent="0.2">
      <c r="A64" t="str">
        <f>IF(ISBLANK(DATOS!N64),"",CONCATENATE("INSERT INTO TMP_VALIDACION VALUES(",DATOS!N64,",",DATOS!P64,",",DATOS!Q64,",",DATOS!R64,",",DATOS!S64,");"))</f>
        <v/>
      </c>
    </row>
    <row r="65" spans="1:1" x14ac:dyDescent="0.2">
      <c r="A65" t="str">
        <f>IF(ISBLANK(DATOS!N65),"",CONCATENATE("INSERT INTO TMP_VALIDACION VALUES(",DATOS!N65,",",DATOS!P65,",",DATOS!Q65,",",DATOS!R65,",",DATOS!S65,");"))</f>
        <v/>
      </c>
    </row>
    <row r="66" spans="1:1" x14ac:dyDescent="0.2">
      <c r="A66" t="str">
        <f>IF(ISBLANK(DATOS!N66),"",CONCATENATE("INSERT INTO TMP_VALIDACION VALUES(",DATOS!N66,",",DATOS!P66,",",DATOS!Q66,",",DATOS!R66,",",DATOS!S66,");"))</f>
        <v/>
      </c>
    </row>
    <row r="67" spans="1:1" x14ac:dyDescent="0.2">
      <c r="A67" t="str">
        <f>IF(ISBLANK(DATOS!N67),"",CONCATENATE("INSERT INTO TMP_VALIDACION VALUES(",DATOS!N67,",",DATOS!P67,",",DATOS!Q67,",",DATOS!R67,",",DATOS!S67,");"))</f>
        <v/>
      </c>
    </row>
    <row r="68" spans="1:1" x14ac:dyDescent="0.2">
      <c r="A68" t="str">
        <f>IF(ISBLANK(DATOS!N68),"",CONCATENATE("INSERT INTO TMP_VALIDACION VALUES(",DATOS!N68,",",DATOS!P68,",",DATOS!Q68,",",DATOS!R68,",",DATOS!S68,");"))</f>
        <v/>
      </c>
    </row>
    <row r="69" spans="1:1" x14ac:dyDescent="0.2">
      <c r="A69" t="str">
        <f>IF(ISBLANK(DATOS!N69),"",CONCATENATE("INSERT INTO TMP_VALIDACION VALUES(",DATOS!N69,",",DATOS!P69,",",DATOS!Q69,",",DATOS!R69,",",DATOS!S69,");"))</f>
        <v/>
      </c>
    </row>
    <row r="70" spans="1:1" x14ac:dyDescent="0.2">
      <c r="A70" t="str">
        <f>IF(ISBLANK(DATOS!N70),"",CONCATENATE("INSERT INTO TMP_VALIDACION VALUES(",DATOS!N70,",",DATOS!P70,",",DATOS!Q70,",",DATOS!R70,",",DATOS!S70,");"))</f>
        <v/>
      </c>
    </row>
    <row r="71" spans="1:1" x14ac:dyDescent="0.2">
      <c r="A71" t="str">
        <f>IF(ISBLANK(DATOS!N71),"",CONCATENATE("INSERT INTO TMP_VALIDACION VALUES(",DATOS!N71,",",DATOS!P71,",",DATOS!Q71,",",DATOS!R71,",",DATOS!S71,");"))</f>
        <v/>
      </c>
    </row>
    <row r="72" spans="1:1" x14ac:dyDescent="0.2">
      <c r="A72" t="str">
        <f>IF(ISBLANK(DATOS!N72),"",CONCATENATE("INSERT INTO TMP_VALIDACION VALUES(",DATOS!N72,",",DATOS!P72,",",DATOS!Q72,",",DATOS!R72,",",DATOS!S72,");"))</f>
        <v/>
      </c>
    </row>
    <row r="73" spans="1:1" x14ac:dyDescent="0.2">
      <c r="A73" t="str">
        <f>IF(ISBLANK(DATOS!N73),"",CONCATENATE("INSERT INTO TMP_VALIDACION VALUES(",DATOS!N73,",",DATOS!P73,",",DATOS!Q73,",",DATOS!R73,",",DATOS!S73,");"))</f>
        <v/>
      </c>
    </row>
    <row r="74" spans="1:1" x14ac:dyDescent="0.2">
      <c r="A74" t="str">
        <f>IF(ISBLANK(DATOS!N74),"",CONCATENATE("INSERT INTO TMP_VALIDACION VALUES(",DATOS!N74,",",DATOS!P74,",",DATOS!Q74,",",DATOS!R74,",",DATOS!S74,");"))</f>
        <v/>
      </c>
    </row>
    <row r="75" spans="1:1" x14ac:dyDescent="0.2">
      <c r="A75" t="str">
        <f>IF(ISBLANK(DATOS!N75),"",CONCATENATE("INSERT INTO TMP_VALIDACION VALUES(",DATOS!N75,",",DATOS!P75,",",DATOS!Q75,",",DATOS!R75,",",DATOS!S75,");"))</f>
        <v/>
      </c>
    </row>
    <row r="76" spans="1:1" x14ac:dyDescent="0.2">
      <c r="A76" t="str">
        <f>IF(ISBLANK(DATOS!N76),"",CONCATENATE("INSERT INTO TMP_VALIDACION VALUES(",DATOS!N76,",",DATOS!P76,",",DATOS!Q76,",",DATOS!R76,",",DATOS!S76,");"))</f>
        <v/>
      </c>
    </row>
    <row r="77" spans="1:1" x14ac:dyDescent="0.2">
      <c r="A77" t="str">
        <f>IF(ISBLANK(DATOS!N77),"",CONCATENATE("INSERT INTO TMP_VALIDACION VALUES(",DATOS!N77,",",DATOS!P77,",",DATOS!Q77,",",DATOS!R77,",",DATOS!S77,");"))</f>
        <v/>
      </c>
    </row>
    <row r="78" spans="1:1" x14ac:dyDescent="0.2">
      <c r="A78" t="str">
        <f>IF(ISBLANK(DATOS!N78),"",CONCATENATE("INSERT INTO TMP_VALIDACION VALUES(",DATOS!N78,",",DATOS!P78,",",DATOS!Q78,",",DATOS!R78,",",DATOS!S78,");"))</f>
        <v/>
      </c>
    </row>
    <row r="79" spans="1:1" x14ac:dyDescent="0.2">
      <c r="A79" t="str">
        <f>IF(ISBLANK(DATOS!N79),"",CONCATENATE("INSERT INTO TMP_VALIDACION VALUES(",DATOS!N79,",",DATOS!P79,",",DATOS!Q79,",",DATOS!R79,",",DATOS!S79,");"))</f>
        <v/>
      </c>
    </row>
    <row r="80" spans="1:1" x14ac:dyDescent="0.2">
      <c r="A80" t="str">
        <f>IF(ISBLANK(DATOS!N80),"",CONCATENATE("INSERT INTO TMP_VALIDACION VALUES(",DATOS!N80,",",DATOS!P80,",",DATOS!Q80,",",DATOS!R80,",",DATOS!S80,");"))</f>
        <v/>
      </c>
    </row>
    <row r="81" spans="1:1" x14ac:dyDescent="0.2">
      <c r="A81" t="str">
        <f>IF(ISBLANK(DATOS!N81),"",CONCATENATE("INSERT INTO TMP_VALIDACION VALUES(",DATOS!N81,",",DATOS!P81,",",DATOS!Q81,",",DATOS!R81,",",DATOS!S81,");"))</f>
        <v/>
      </c>
    </row>
    <row r="82" spans="1:1" x14ac:dyDescent="0.2">
      <c r="A82" t="str">
        <f>IF(ISBLANK(DATOS!N82),"",CONCATENATE("INSERT INTO TMP_VALIDACION VALUES(",DATOS!N82,",",DATOS!P82,",",DATOS!Q82,",",DATOS!R82,",",DATOS!S82,");"))</f>
        <v/>
      </c>
    </row>
    <row r="83" spans="1:1" x14ac:dyDescent="0.2">
      <c r="A83" t="str">
        <f>IF(ISBLANK(DATOS!N83),"",CONCATENATE("INSERT INTO TMP_VALIDACION VALUES(",DATOS!N83,",",DATOS!P83,",",DATOS!Q83,",",DATOS!R83,",",DATOS!S83,");"))</f>
        <v/>
      </c>
    </row>
    <row r="84" spans="1:1" x14ac:dyDescent="0.2">
      <c r="A84" t="str">
        <f>IF(ISBLANK(DATOS!N84),"",CONCATENATE("INSERT INTO TMP_VALIDACION VALUES(",DATOS!N84,",",DATOS!P84,",",DATOS!Q84,",",DATOS!R84,",",DATOS!S84,");"))</f>
        <v/>
      </c>
    </row>
    <row r="85" spans="1:1" x14ac:dyDescent="0.2">
      <c r="A85" t="str">
        <f>IF(ISBLANK(DATOS!N85),"",CONCATENATE("INSERT INTO TMP_VALIDACION VALUES(",DATOS!N85,",",DATOS!P85,",",DATOS!Q85,",",DATOS!R85,",",DATOS!S85,");"))</f>
        <v/>
      </c>
    </row>
    <row r="86" spans="1:1" x14ac:dyDescent="0.2">
      <c r="A86" t="str">
        <f>IF(ISBLANK(DATOS!N86),"",CONCATENATE("INSERT INTO TMP_VALIDACION VALUES(",DATOS!N86,",",DATOS!P86,",",DATOS!Q86,",",DATOS!R86,",",DATOS!S86,");"))</f>
        <v/>
      </c>
    </row>
    <row r="87" spans="1:1" x14ac:dyDescent="0.2">
      <c r="A87" t="str">
        <f>IF(ISBLANK(DATOS!N87),"",CONCATENATE("INSERT INTO TMP_VALIDACION VALUES(",DATOS!N87,",",DATOS!P87,",",DATOS!Q87,",",DATOS!R87,",",DATOS!S87,");"))</f>
        <v/>
      </c>
    </row>
    <row r="88" spans="1:1" x14ac:dyDescent="0.2">
      <c r="A88" t="str">
        <f>IF(ISBLANK(DATOS!N88),"",CONCATENATE("INSERT INTO TMP_VALIDACION VALUES(",DATOS!N88,",",DATOS!P88,",",DATOS!Q88,",",DATOS!R88,",",DATOS!S88,");"))</f>
        <v/>
      </c>
    </row>
    <row r="89" spans="1:1" x14ac:dyDescent="0.2">
      <c r="A89" t="str">
        <f>IF(ISBLANK(DATOS!N89),"",CONCATENATE("INSERT INTO TMP_VALIDACION VALUES(",DATOS!N89,",",DATOS!P89,",",DATOS!Q89,",",DATOS!R89,",",DATOS!S89,");"))</f>
        <v/>
      </c>
    </row>
    <row r="90" spans="1:1" x14ac:dyDescent="0.2">
      <c r="A90" t="str">
        <f>IF(ISBLANK(DATOS!N90),"",CONCATENATE("INSERT INTO TMP_VALIDACION VALUES(",DATOS!N90,",",DATOS!P90,",",DATOS!Q90,",",DATOS!R90,",",DATOS!S90,");"))</f>
        <v/>
      </c>
    </row>
    <row r="91" spans="1:1" x14ac:dyDescent="0.2">
      <c r="A91" t="str">
        <f>IF(ISBLANK(DATOS!N91),"",CONCATENATE("INSERT INTO TMP_VALIDACION VALUES(",DATOS!N91,",",DATOS!P91,",",DATOS!Q91,",",DATOS!R91,",",DATOS!S91,");"))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workbookViewId="0">
      <selection activeCell="A3" sqref="A3:A13"/>
    </sheetView>
  </sheetViews>
  <sheetFormatPr baseColWidth="10" defaultRowHeight="12.75" x14ac:dyDescent="0.2"/>
  <cols>
    <col min="1" max="1" width="218.28515625" customWidth="1"/>
  </cols>
  <sheetData>
    <row r="1" spans="1:1" ht="25.5" x14ac:dyDescent="0.2">
      <c r="A1" t="str">
        <f>CONCATENATE("&lt;sql&gt; &lt;type&gt;CREATE&lt;/type&gt; &lt;value&gt;",SUBSTITUTE('SCRIPT VALIDACION'!A1,";",""),"&lt;/value&gt; &lt;msg&gt;Tabla TMP_VALIDACION creada correctamente.&lt;/msg&gt;&lt;/sql&gt;")</f>
        <v>&lt;sql&gt; &lt;type&gt;CREATE&lt;/type&gt; &lt;value&gt;CREATE TABLE TMP_VALIDACION (EXP_ID NUMBER(16), CNT_ID NUMBER(16), PER_ID NUMBER(16), ARQ_ID NUMBER(16), CEX_PASE NUMBER(16))&lt;/value&gt; &lt;msg&gt;Tabla TMP_VALIDACION creada correctamente.&lt;/msg&gt;&lt;/sql&gt;</v>
      </c>
    </row>
    <row r="3" spans="1:1" x14ac:dyDescent="0.2">
      <c r="A3" t="str">
        <f>IF(ISBLANK(DATOS!I3),"",CONCATENATE("&lt;sql&gt; &lt;type&gt;INSERT&lt;/type&gt; &lt;value&gt;",SUBSTITUTE('SCRIPT VALIDACION'!A3,";",""),"&lt;/value&gt; &lt;msg&gt;Insertado registro nº ",ROW()," en TMP_VALIDACION: &lt;/msg&gt;&lt;/sql&gt;"))</f>
        <v>&lt;sql&gt; &lt;type&gt;INSERT&lt;/type&gt; &lt;value&gt;INSERT INTO TMP_VALIDACION VALUES(1,2294183,1110248,6,1)&lt;/value&gt; &lt;msg&gt;Insertado registro nº 3 en TMP_VALIDACION: &lt;/msg&gt;&lt;/sql&gt;</v>
      </c>
    </row>
    <row r="4" spans="1:1" x14ac:dyDescent="0.2">
      <c r="A4" t="str">
        <f>IF(ISBLANK(DATOS!I4),"",CONCATENATE("&lt;sql&gt; &lt;type&gt;INSERT&lt;/type&gt; &lt;value&gt;",SUBSTITUTE('SCRIPT VALIDACION'!A4,";",""),"&lt;/value&gt; &lt;msg&gt;Insertado registro nº ",ROW()," en TMP_VALIDACION: &lt;/msg&gt;&lt;/sql&gt;"))</f>
        <v>&lt;sql&gt; &lt;type&gt;INSERT&lt;/type&gt; &lt;value&gt;INSERT INTO TMP_VALIDACION VALUES(1,2294183,1110249,6,0)&lt;/value&gt; &lt;msg&gt;Insertado registro nº 4 en TMP_VALIDACION: &lt;/msg&gt;&lt;/sql&gt;</v>
      </c>
    </row>
    <row r="5" spans="1:1" x14ac:dyDescent="0.2">
      <c r="A5" t="str">
        <f>IF(ISBLANK(DATOS!I5),"",CONCATENATE("&lt;sql&gt; &lt;type&gt;INSERT&lt;/type&gt; &lt;value&gt;",SUBSTITUTE('SCRIPT VALIDACION'!A5,";",""),"&lt;/value&gt; &lt;msg&gt;Insertado registro nº ",ROW()," en TMP_VALIDACION: &lt;/msg&gt;&lt;/sql&gt;"))</f>
        <v>&lt;sql&gt; &lt;type&gt;INSERT&lt;/type&gt; &lt;value&gt;INSERT INTO TMP_VALIDACION VALUES(1,2294183,1102073,6,0)&lt;/value&gt; &lt;msg&gt;Insertado registro nº 5 en TMP_VALIDACION: &lt;/msg&gt;&lt;/sql&gt;</v>
      </c>
    </row>
    <row r="6" spans="1:1" x14ac:dyDescent="0.2">
      <c r="A6" t="str">
        <f>IF(ISBLANK(DATOS!I6),"",CONCATENATE("&lt;sql&gt; &lt;type&gt;INSERT&lt;/type&gt; &lt;value&gt;",SUBSTITUTE('SCRIPT VALIDACION'!A6,";",""),"&lt;/value&gt; &lt;msg&gt;Insertado registro nº ",ROW()," en TMP_VALIDACION: &lt;/msg&gt;&lt;/sql&gt;"))</f>
        <v>&lt;sql&gt; &lt;type&gt;INSERT&lt;/type&gt; &lt;value&gt;INSERT INTO TMP_VALIDACION VALUES(1,2247147,1110248,6,0)&lt;/value&gt; &lt;msg&gt;Insertado registro nº 6 en TMP_VALIDACION: &lt;/msg&gt;&lt;/sql&gt;</v>
      </c>
    </row>
    <row r="7" spans="1:1" x14ac:dyDescent="0.2">
      <c r="A7" t="str">
        <f>IF(ISBLANK(DATOS!I7),"",CONCATENATE("&lt;sql&gt; &lt;type&gt;INSERT&lt;/type&gt; &lt;value&gt;",SUBSTITUTE('SCRIPT VALIDACION'!A7,";",""),"&lt;/value&gt; &lt;msg&gt;Insertado registro nº ",ROW()," en TMP_VALIDACION: &lt;/msg&gt;&lt;/sql&gt;"))</f>
        <v>&lt;sql&gt; &lt;type&gt;INSERT&lt;/type&gt; &lt;value&gt;INSERT INTO TMP_VALIDACION VALUES(1,2390248,1110248,6,0)&lt;/value&gt; &lt;msg&gt;Insertado registro nº 7 en TMP_VALIDACION: &lt;/msg&gt;&lt;/sql&gt;</v>
      </c>
    </row>
    <row r="8" spans="1:1" x14ac:dyDescent="0.2">
      <c r="A8" t="str">
        <f>IF(ISBLANK(DATOS!I8),"",CONCATENATE("&lt;sql&gt; &lt;type&gt;INSERT&lt;/type&gt; &lt;value&gt;",SUBSTITUTE('SCRIPT VALIDACION'!A8,";",""),"&lt;/value&gt; &lt;msg&gt;Insertado registro nº ",ROW()," en TMP_VALIDACION: &lt;/msg&gt;&lt;/sql&gt;"))</f>
        <v>&lt;sql&gt; &lt;type&gt;INSERT&lt;/type&gt; &lt;value&gt;INSERT INTO TMP_VALIDACION VALUES(1,2257120,1110249,6,0)&lt;/value&gt; &lt;msg&gt;Insertado registro nº 8 en TMP_VALIDACION: &lt;/msg&gt;&lt;/sql&gt;</v>
      </c>
    </row>
    <row r="9" spans="1:1" x14ac:dyDescent="0.2">
      <c r="A9" t="str">
        <f>IF(ISBLANK(DATOS!I9),"",CONCATENATE("&lt;sql&gt; &lt;type&gt;INSERT&lt;/type&gt; &lt;value&gt;",SUBSTITUTE('SCRIPT VALIDACION'!A9,";",""),"&lt;/value&gt; &lt;msg&gt;Insertado registro nº ",ROW()," en TMP_VALIDACION: &lt;/msg&gt;&lt;/sql&gt;"))</f>
        <v>&lt;sql&gt; &lt;type&gt;INSERT&lt;/type&gt; &lt;value&gt;INSERT INTO TMP_VALIDACION VALUES(1,2257120,1102073,6,0)&lt;/value&gt; &lt;msg&gt;Insertado registro nº 9 en TMP_VALIDACION: &lt;/msg&gt;&lt;/sql&gt;</v>
      </c>
    </row>
    <row r="10" spans="1:1" x14ac:dyDescent="0.2">
      <c r="A10" t="str">
        <f>IF(ISBLANK(DATOS!I10),"",CONCATENATE("&lt;sql&gt; &lt;type&gt;INSERT&lt;/type&gt; &lt;value&gt;",SUBSTITUTE('SCRIPT VALIDACION'!A10,";",""),"&lt;/value&gt; &lt;msg&gt;Insertado registro nº ",ROW()," en TMP_VALIDACION: &lt;/msg&gt;&lt;/sql&gt;"))</f>
        <v>&lt;sql&gt; &lt;type&gt;INSERT&lt;/type&gt; &lt;value&gt;INSERT INTO TMP_VALIDACION VALUES(2,2586324,991701,3,1)&lt;/value&gt; &lt;msg&gt;Insertado registro nº 10 en TMP_VALIDACION: &lt;/msg&gt;&lt;/sql&gt;</v>
      </c>
    </row>
    <row r="11" spans="1:1" x14ac:dyDescent="0.2">
      <c r="A11" t="str">
        <f>IF(ISBLANK(DATOS!I11),"",CONCATENATE("&lt;sql&gt; &lt;type&gt;INSERT&lt;/type&gt; &lt;value&gt;",SUBSTITUTE('SCRIPT VALIDACION'!A11,";",""),"&lt;/value&gt; &lt;msg&gt;Insertado registro nº ",ROW()," en TMP_VALIDACION: &lt;/msg&gt;&lt;/sql&gt;"))</f>
        <v>&lt;sql&gt; &lt;type&gt;INSERT&lt;/type&gt; &lt;value&gt;INSERT INTO TMP_VALIDACION VALUES(2,2585142,991701,3,0)&lt;/value&gt; &lt;msg&gt;Insertado registro nº 11 en TMP_VALIDACION: &lt;/msg&gt;&lt;/sql&gt;</v>
      </c>
    </row>
    <row r="12" spans="1:1" x14ac:dyDescent="0.2">
      <c r="A12" t="str">
        <f>IF(ISBLANK(DATOS!I12),"",CONCATENATE("&lt;sql&gt; &lt;type&gt;INSERT&lt;/type&gt; &lt;value&gt;",SUBSTITUTE('SCRIPT VALIDACION'!A12,";",""),"&lt;/value&gt; &lt;msg&gt;Insertado registro nº ",ROW()," en TMP_VALIDACION: &lt;/msg&gt;&lt;/sql&gt;"))</f>
        <v>&lt;sql&gt; &lt;type&gt;INSERT&lt;/type&gt; &lt;value&gt;INSERT INTO TMP_VALIDACION VALUES(2,2585142,991698,3,0)&lt;/value&gt; &lt;msg&gt;Insertado registro nº 12 en TMP_VALIDACION: &lt;/msg&gt;&lt;/sql&gt;</v>
      </c>
    </row>
    <row r="13" spans="1:1" x14ac:dyDescent="0.2">
      <c r="A13" t="str">
        <f>IF(ISBLANK(DATOS!I13),"",CONCATENATE("&lt;sql&gt; &lt;type&gt;INSERT&lt;/type&gt; &lt;value&gt;",SUBSTITUTE('SCRIPT VALIDACION'!A13,";",""),"&lt;/value&gt; &lt;msg&gt;Insertado registro nº ",ROW()," en TMP_VALIDACION: &lt;/msg&gt;&lt;/sql&gt;"))</f>
        <v>&lt;sql&gt; &lt;type&gt;INSERT&lt;/type&gt; &lt;value&gt;INSERT INTO TMP_VALIDACION VALUES(2,2585083,991698,3,0)&lt;/value&gt; &lt;msg&gt;Insertado registro nº 13 en TMP_VALIDACION: &lt;/msg&gt;&lt;/sql&gt;</v>
      </c>
    </row>
    <row r="14" spans="1:1" x14ac:dyDescent="0.2">
      <c r="A14" t="str">
        <f>IF(ISBLANK(DATOS!I14),"",CONCATENATE("&lt;sql&gt; &lt;type&gt;INSERT&lt;/type&gt; &lt;value&gt;",SUBSTITUTE('SCRIPT VALIDACION'!A14,";",""),"&lt;/value&gt; &lt;msg&gt;Insertado registro nº ",ROW()," en TMP_VALIDACION: &lt;/msg&gt;&lt;/sql&gt;"))</f>
        <v/>
      </c>
    </row>
    <row r="15" spans="1:1" x14ac:dyDescent="0.2">
      <c r="A15" t="str">
        <f>IF(ISBLANK(DATOS!I15),"",CONCATENATE("&lt;sql&gt; &lt;type&gt;INSERT&lt;/type&gt; &lt;value&gt;",SUBSTITUTE('SCRIPT VALIDACION'!A15,";",""),"&lt;/value&gt; &lt;msg&gt;Insertado registro nº ",ROW()," en TMP_VALIDACION: &lt;/msg&gt;&lt;/sql&gt;"))</f>
        <v/>
      </c>
    </row>
    <row r="16" spans="1:1" x14ac:dyDescent="0.2">
      <c r="A16" t="str">
        <f>IF(ISBLANK(DATOS!I16),"",CONCATENATE("&lt;sql&gt; &lt;type&gt;INSERT&lt;/type&gt; &lt;value&gt;",SUBSTITUTE('SCRIPT VALIDACION'!A16,";",""),"&lt;/value&gt; &lt;msg&gt;Insertado registro nº ",ROW()," en TMP_VALIDACION: &lt;/msg&gt;&lt;/sql&gt;"))</f>
        <v/>
      </c>
    </row>
    <row r="17" spans="1:1" x14ac:dyDescent="0.2">
      <c r="A17" t="str">
        <f>IF(ISBLANK(DATOS!I17),"",CONCATENATE("&lt;sql&gt; &lt;type&gt;INSERT&lt;/type&gt; &lt;value&gt;",SUBSTITUTE('SCRIPT VALIDACION'!A17,";",""),"&lt;/value&gt; &lt;msg&gt;Insertado registro nº ",ROW()," en TMP_VALIDACION: &lt;/msg&gt;&lt;/sql&gt;"))</f>
        <v/>
      </c>
    </row>
    <row r="18" spans="1:1" x14ac:dyDescent="0.2">
      <c r="A18" t="str">
        <f>IF(ISBLANK(DATOS!I18),"",CONCATENATE("&lt;sql&gt; &lt;type&gt;INSERT&lt;/type&gt; &lt;value&gt;",SUBSTITUTE('SCRIPT VALIDACION'!A18,";",""),"&lt;/value&gt; &lt;msg&gt;Insertado registro nº ",ROW()," en TMP_VALIDACION: &lt;/msg&gt;&lt;/sql&gt;"))</f>
        <v/>
      </c>
    </row>
    <row r="19" spans="1:1" x14ac:dyDescent="0.2">
      <c r="A19" t="str">
        <f>IF(ISBLANK(DATOS!I19),"",CONCATENATE("&lt;sql&gt; &lt;type&gt;INSERT&lt;/type&gt; &lt;value&gt;",SUBSTITUTE('SCRIPT VALIDACION'!A19,";",""),"&lt;/value&gt; &lt;msg&gt;Insertado registro nº ",ROW()," en TMP_VALIDACION: &lt;/msg&gt;&lt;/sql&gt;"))</f>
        <v/>
      </c>
    </row>
    <row r="20" spans="1:1" x14ac:dyDescent="0.2">
      <c r="A20" t="str">
        <f>IF(ISBLANK(DATOS!I20),"",CONCATENATE("&lt;sql&gt; &lt;type&gt;INSERT&lt;/type&gt; &lt;value&gt;",SUBSTITUTE('SCRIPT VALIDACION'!A20,";",""),"&lt;/value&gt; &lt;msg&gt;Insertado registro nº ",ROW()," en TMP_VALIDACION: &lt;/msg&gt;&lt;/sql&gt;"))</f>
        <v/>
      </c>
    </row>
    <row r="21" spans="1:1" x14ac:dyDescent="0.2">
      <c r="A21" t="str">
        <f>IF(ISBLANK(DATOS!I21),"",CONCATENATE("&lt;sql&gt; &lt;type&gt;INSERT&lt;/type&gt; &lt;value&gt;",SUBSTITUTE('SCRIPT VALIDACION'!A21,";",""),"&lt;/value&gt; &lt;msg&gt;Insertado registro nº ",ROW()," en TMP_VALIDACION: &lt;/msg&gt;&lt;/sql&gt;"))</f>
        <v/>
      </c>
    </row>
    <row r="22" spans="1:1" x14ac:dyDescent="0.2">
      <c r="A22" t="str">
        <f>IF(ISBLANK(DATOS!I22),"",CONCATENATE("&lt;sql&gt; &lt;type&gt;INSERT&lt;/type&gt; &lt;value&gt;",SUBSTITUTE('SCRIPT VALIDACION'!A22,";",""),"&lt;/value&gt; &lt;msg&gt;Insertado registro nº ",ROW()," en TMP_VALIDACION: &lt;/msg&gt;&lt;/sql&gt;"))</f>
        <v/>
      </c>
    </row>
    <row r="23" spans="1:1" x14ac:dyDescent="0.2">
      <c r="A23" t="str">
        <f>IF(ISBLANK(DATOS!I23),"",CONCATENATE("&lt;sql&gt; &lt;type&gt;INSERT&lt;/type&gt; &lt;value&gt;",SUBSTITUTE('SCRIPT VALIDACION'!A23,";",""),"&lt;/value&gt; &lt;msg&gt;Insertado registro nº ",ROW()," en TMP_VALIDACION: &lt;/msg&gt;&lt;/sql&gt;"))</f>
        <v/>
      </c>
    </row>
    <row r="24" spans="1:1" x14ac:dyDescent="0.2">
      <c r="A24" t="str">
        <f>IF(ISBLANK(DATOS!I24),"",CONCATENATE("&lt;sql&gt; &lt;type&gt;INSERT&lt;/type&gt; &lt;value&gt;",SUBSTITUTE('SCRIPT VALIDACION'!A24,";",""),"&lt;/value&gt; &lt;msg&gt;Insertado registro nº ",ROW()," en TMP_VALIDACION: &lt;/msg&gt;&lt;/sql&gt;"))</f>
        <v/>
      </c>
    </row>
    <row r="25" spans="1:1" x14ac:dyDescent="0.2">
      <c r="A25" t="str">
        <f>IF(ISBLANK(DATOS!I25),"",CONCATENATE("&lt;sql&gt; &lt;type&gt;INSERT&lt;/type&gt; &lt;value&gt;",SUBSTITUTE('SCRIPT VALIDACION'!A25,";",""),"&lt;/value&gt; &lt;msg&gt;Insertado registro nº ",ROW()," en TMP_VALIDACION: &lt;/msg&gt;&lt;/sql&gt;"))</f>
        <v/>
      </c>
    </row>
    <row r="26" spans="1:1" x14ac:dyDescent="0.2">
      <c r="A26" t="str">
        <f>IF(ISBLANK(DATOS!I26),"",CONCATENATE("&lt;sql&gt; &lt;type&gt;INSERT&lt;/type&gt; &lt;value&gt;",SUBSTITUTE('SCRIPT VALIDACION'!A26,";",""),"&lt;/value&gt; &lt;msg&gt;Insertado registro nº ",ROW()," en TMP_VALIDACION: &lt;/msg&gt;&lt;/sql&gt;"))</f>
        <v/>
      </c>
    </row>
    <row r="27" spans="1:1" x14ac:dyDescent="0.2">
      <c r="A27" t="str">
        <f>IF(ISBLANK(DATOS!I27),"",CONCATENATE("&lt;sql&gt; &lt;type&gt;INSERT&lt;/type&gt; &lt;value&gt;",SUBSTITUTE('SCRIPT VALIDACION'!A27,";",""),"&lt;/value&gt; &lt;msg&gt;Insertado registro nº ",ROW()," en TMP_VALIDACION: &lt;/msg&gt;&lt;/sql&gt;"))</f>
        <v/>
      </c>
    </row>
    <row r="28" spans="1:1" x14ac:dyDescent="0.2">
      <c r="A28" t="str">
        <f>IF(ISBLANK(DATOS!I28),"",CONCATENATE("&lt;sql&gt; &lt;type&gt;INSERT&lt;/type&gt; &lt;value&gt;",SUBSTITUTE('SCRIPT VALIDACION'!A28,";",""),"&lt;/value&gt; &lt;msg&gt;Insertado registro nº ",ROW()," en TMP_VALIDACION: &lt;/msg&gt;&lt;/sql&gt;"))</f>
        <v/>
      </c>
    </row>
    <row r="29" spans="1:1" x14ac:dyDescent="0.2">
      <c r="A29" t="str">
        <f>IF(ISBLANK(DATOS!I29),"",CONCATENATE("&lt;sql&gt; &lt;type&gt;INSERT&lt;/type&gt; &lt;value&gt;",SUBSTITUTE('SCRIPT VALIDACION'!A29,";",""),"&lt;/value&gt; &lt;msg&gt;Insertado registro nº ",ROW()," en TMP_VALIDACION: &lt;/msg&gt;&lt;/sql&gt;"))</f>
        <v/>
      </c>
    </row>
    <row r="30" spans="1:1" x14ac:dyDescent="0.2">
      <c r="A30" t="str">
        <f>IF(ISBLANK(DATOS!I30),"",CONCATENATE("&lt;sql&gt; &lt;type&gt;INSERT&lt;/type&gt; &lt;value&gt;",SUBSTITUTE('SCRIPT VALIDACION'!A30,";",""),"&lt;/value&gt; &lt;msg&gt;Insertado registro nº ",ROW()," en TMP_VALIDACION: &lt;/msg&gt;&lt;/sql&gt;"))</f>
        <v/>
      </c>
    </row>
    <row r="31" spans="1:1" x14ac:dyDescent="0.2">
      <c r="A31" t="str">
        <f>IF(ISBLANK(DATOS!I31),"",CONCATENATE("&lt;sql&gt; &lt;type&gt;INSERT&lt;/type&gt; &lt;value&gt;",SUBSTITUTE('SCRIPT VALIDACION'!A31,";",""),"&lt;/value&gt; &lt;msg&gt;Insertado registro nº ",ROW()," en TMP_VALIDACION: &lt;/msg&gt;&lt;/sql&gt;"))</f>
        <v/>
      </c>
    </row>
    <row r="32" spans="1:1" x14ac:dyDescent="0.2">
      <c r="A32" t="str">
        <f>IF(ISBLANK(DATOS!I32),"",CONCATENATE("&lt;sql&gt; &lt;type&gt;INSERT&lt;/type&gt; &lt;value&gt;",SUBSTITUTE('SCRIPT VALIDACION'!A32,";",""),"&lt;/value&gt; &lt;msg&gt;Insertado registro nº ",ROW()," en TMP_VALIDACION: &lt;/msg&gt;&lt;/sql&gt;"))</f>
        <v/>
      </c>
    </row>
    <row r="33" spans="1:1" x14ac:dyDescent="0.2">
      <c r="A33" t="str">
        <f>IF(ISBLANK(DATOS!I33),"",CONCATENATE("&lt;sql&gt; &lt;type&gt;INSERT&lt;/type&gt; &lt;value&gt;",SUBSTITUTE('SCRIPT VALIDACION'!A33,";",""),"&lt;/value&gt; &lt;msg&gt;Insertado registro nº ",ROW()," en TMP_VALIDACION: &lt;/msg&gt;&lt;/sql&gt;"))</f>
        <v/>
      </c>
    </row>
    <row r="34" spans="1:1" x14ac:dyDescent="0.2">
      <c r="A34" t="str">
        <f>IF(ISBLANK(DATOS!I34),"",CONCATENATE("&lt;sql&gt; &lt;type&gt;INSERT&lt;/type&gt; &lt;value&gt;",SUBSTITUTE('SCRIPT VALIDACION'!A34,";",""),"&lt;/value&gt; &lt;msg&gt;Insertado registro nº ",ROW()," en TMP_VALIDACION: &lt;/msg&gt;&lt;/sql&gt;"))</f>
        <v/>
      </c>
    </row>
    <row r="35" spans="1:1" x14ac:dyDescent="0.2">
      <c r="A35" t="str">
        <f>IF(ISBLANK(DATOS!I35),"",CONCATENATE("&lt;sql&gt; &lt;type&gt;INSERT&lt;/type&gt; &lt;value&gt;",SUBSTITUTE('SCRIPT VALIDACION'!A35,";",""),"&lt;/value&gt; &lt;msg&gt;Insertado registro nº ",ROW()," en TMP_VALIDACION: &lt;/msg&gt;&lt;/sql&gt;"))</f>
        <v/>
      </c>
    </row>
    <row r="36" spans="1:1" x14ac:dyDescent="0.2">
      <c r="A36" t="str">
        <f>IF(ISBLANK(DATOS!I36),"",CONCATENATE("&lt;sql&gt; &lt;type&gt;INSERT&lt;/type&gt; &lt;value&gt;",SUBSTITUTE('SCRIPT VALIDACION'!A36,";",""),"&lt;/value&gt; &lt;msg&gt;Insertado registro nº ",ROW()," en TMP_VALIDACION: &lt;/msg&gt;&lt;/sql&gt;"))</f>
        <v/>
      </c>
    </row>
    <row r="37" spans="1:1" x14ac:dyDescent="0.2">
      <c r="A37" t="str">
        <f>IF(ISBLANK(DATOS!I37),"",CONCATENATE("&lt;sql&gt; &lt;type&gt;INSERT&lt;/type&gt; &lt;value&gt;",SUBSTITUTE('SCRIPT VALIDACION'!A37,";",""),"&lt;/value&gt; &lt;msg&gt;Insertado registro nº ",ROW()," en TMP_VALIDACION: &lt;/msg&gt;&lt;/sql&gt;"))</f>
        <v/>
      </c>
    </row>
    <row r="38" spans="1:1" x14ac:dyDescent="0.2">
      <c r="A38" t="str">
        <f>IF(ISBLANK(DATOS!I38),"",CONCATENATE("&lt;sql&gt; &lt;type&gt;INSERT&lt;/type&gt; &lt;value&gt;",SUBSTITUTE('SCRIPT VALIDACION'!A38,";",""),"&lt;/value&gt; &lt;msg&gt;Insertado registro nº ",ROW()," en TMP_VALIDACION: &lt;/msg&gt;&lt;/sql&gt;"))</f>
        <v/>
      </c>
    </row>
    <row r="39" spans="1:1" x14ac:dyDescent="0.2">
      <c r="A39" t="str">
        <f>IF(ISBLANK(DATOS!I39),"",CONCATENATE("&lt;sql&gt; &lt;type&gt;INSERT&lt;/type&gt; &lt;value&gt;",SUBSTITUTE('SCRIPT VALIDACION'!A39,";",""),"&lt;/value&gt; &lt;msg&gt;Insertado registro nº ",ROW()," en TMP_VALIDACION: &lt;/msg&gt;&lt;/sql&gt;"))</f>
        <v/>
      </c>
    </row>
    <row r="40" spans="1:1" x14ac:dyDescent="0.2">
      <c r="A40" t="str">
        <f>IF(ISBLANK(DATOS!I40),"",CONCATENATE("&lt;sql&gt; &lt;type&gt;INSERT&lt;/type&gt; &lt;value&gt;",SUBSTITUTE('SCRIPT VALIDACION'!A40,";",""),"&lt;/value&gt; &lt;msg&gt;Insertado registro nº ",ROW()," en TMP_VALIDACION: &lt;/msg&gt;&lt;/sql&gt;"))</f>
        <v/>
      </c>
    </row>
    <row r="41" spans="1:1" x14ac:dyDescent="0.2">
      <c r="A41" t="str">
        <f>IF(ISBLANK(DATOS!I41),"",CONCATENATE("&lt;sql&gt; &lt;type&gt;INSERT&lt;/type&gt; &lt;value&gt;",SUBSTITUTE('SCRIPT VALIDACION'!A41,";",""),"&lt;/value&gt; &lt;msg&gt;Insertado registro nº ",ROW()," en TMP_VALIDACION: &lt;/msg&gt;&lt;/sql&gt;"))</f>
        <v/>
      </c>
    </row>
    <row r="42" spans="1:1" x14ac:dyDescent="0.2">
      <c r="A42" t="str">
        <f>IF(ISBLANK(DATOS!I42),"",CONCATENATE("&lt;sql&gt; &lt;type&gt;INSERT&lt;/type&gt; &lt;value&gt;",SUBSTITUTE('SCRIPT VALIDACION'!A42,";",""),"&lt;/value&gt; &lt;msg&gt;Insertado registro nº ",ROW()," en TMP_VALIDACION: &lt;/msg&gt;&lt;/sql&gt;"))</f>
        <v/>
      </c>
    </row>
    <row r="43" spans="1:1" x14ac:dyDescent="0.2">
      <c r="A43" t="str">
        <f>IF(ISBLANK(DATOS!I43),"",CONCATENATE("&lt;sql&gt; &lt;type&gt;INSERT&lt;/type&gt; &lt;value&gt;",SUBSTITUTE('SCRIPT VALIDACION'!A43,";",""),"&lt;/value&gt; &lt;msg&gt;Insertado registro nº ",ROW()," en TMP_VALIDACION: &lt;/msg&gt;&lt;/sql&gt;"))</f>
        <v/>
      </c>
    </row>
    <row r="44" spans="1:1" x14ac:dyDescent="0.2">
      <c r="A44" t="str">
        <f>IF(ISBLANK(DATOS!N44),"",CONCATENATE("INSERT INTO TMP_VALIDACION VALUES(",DATOS!N44,",",DATOS!P44,",",DATOS!Q44,",",DATOS!R44,",",DATOS!S44,");"))</f>
        <v/>
      </c>
    </row>
    <row r="45" spans="1:1" x14ac:dyDescent="0.2">
      <c r="A45" t="str">
        <f>IF(ISBLANK(DATOS!N45),"",CONCATENATE("INSERT INTO TMP_VALIDACION VALUES(",DATOS!N45,",",DATOS!P45,",",DATOS!Q45,",",DATOS!R45,",",DATOS!S45,");"))</f>
        <v/>
      </c>
    </row>
    <row r="46" spans="1:1" x14ac:dyDescent="0.2">
      <c r="A46" t="str">
        <f>IF(ISBLANK(DATOS!N46),"",CONCATENATE("INSERT INTO TMP_VALIDACION VALUES(",DATOS!N46,",",DATOS!P46,",",DATOS!Q46,",",DATOS!R46,",",DATOS!S46,");"))</f>
        <v/>
      </c>
    </row>
    <row r="47" spans="1:1" x14ac:dyDescent="0.2">
      <c r="A47" t="str">
        <f>IF(ISBLANK(DATOS!N47),"",CONCATENATE("INSERT INTO TMP_VALIDACION VALUES(",DATOS!N47,",",DATOS!P47,",",DATOS!Q47,",",DATOS!R47,",",DATOS!S47,");"))</f>
        <v/>
      </c>
    </row>
    <row r="48" spans="1:1" x14ac:dyDescent="0.2">
      <c r="A48" t="str">
        <f>IF(ISBLANK(DATOS!N48),"",CONCATENATE("INSERT INTO TMP_VALIDACION VALUES(",DATOS!N48,",",DATOS!P48,",",DATOS!Q48,",",DATOS!R48,",",DATOS!S48,");"))</f>
        <v/>
      </c>
    </row>
    <row r="49" spans="1:1" x14ac:dyDescent="0.2">
      <c r="A49" t="str">
        <f>IF(ISBLANK(DATOS!N49),"",CONCATENATE("INSERT INTO TMP_VALIDACION VALUES(",DATOS!N49,",",DATOS!P49,",",DATOS!Q49,",",DATOS!R49,",",DATOS!S49,");"))</f>
        <v/>
      </c>
    </row>
    <row r="50" spans="1:1" x14ac:dyDescent="0.2">
      <c r="A50" t="str">
        <f>IF(ISBLANK(DATOS!N50),"",CONCATENATE("INSERT INTO TMP_VALIDACION VALUES(",DATOS!N50,",",DATOS!P50,",",DATOS!Q50,",",DATOS!R50,",",DATOS!S50,");"))</f>
        <v/>
      </c>
    </row>
    <row r="51" spans="1:1" x14ac:dyDescent="0.2">
      <c r="A51" t="str">
        <f>IF(ISBLANK(DATOS!N51),"",CONCATENATE("INSERT INTO TMP_VALIDACION VALUES(",DATOS!N51,",",DATOS!P51,",",DATOS!Q51,",",DATOS!R51,",",DATOS!S51,");"))</f>
        <v/>
      </c>
    </row>
    <row r="52" spans="1:1" x14ac:dyDescent="0.2">
      <c r="A52" t="str">
        <f>IF(ISBLANK(DATOS!N52),"",CONCATENATE("INSERT INTO TMP_VALIDACION VALUES(",DATOS!N52,",",DATOS!P52,",",DATOS!Q52,",",DATOS!R52,",",DATOS!S52,");"))</f>
        <v/>
      </c>
    </row>
    <row r="53" spans="1:1" x14ac:dyDescent="0.2">
      <c r="A53" t="str">
        <f>IF(ISBLANK(DATOS!N53),"",CONCATENATE("INSERT INTO TMP_VALIDACION VALUES(",DATOS!N53,",",DATOS!P53,",",DATOS!Q53,",",DATOS!R53,",",DATOS!S53,");"))</f>
        <v/>
      </c>
    </row>
    <row r="54" spans="1:1" x14ac:dyDescent="0.2">
      <c r="A54" t="str">
        <f>IF(ISBLANK(DATOS!N54),"",CONCATENATE("INSERT INTO TMP_VALIDACION VALUES(",DATOS!N54,",",DATOS!P54,",",DATOS!Q54,",",DATOS!R54,",",DATOS!S54,");"))</f>
        <v/>
      </c>
    </row>
    <row r="55" spans="1:1" x14ac:dyDescent="0.2">
      <c r="A55" t="str">
        <f>IF(ISBLANK(DATOS!N55),"",CONCATENATE("INSERT INTO TMP_VALIDACION VALUES(",DATOS!N55,",",DATOS!P55,",",DATOS!Q55,",",DATOS!R55,",",DATOS!S55,");"))</f>
        <v/>
      </c>
    </row>
    <row r="56" spans="1:1" x14ac:dyDescent="0.2">
      <c r="A56" t="str">
        <f>IF(ISBLANK(DATOS!N56),"",CONCATENATE("INSERT INTO TMP_VALIDACION VALUES(",DATOS!N56,",",DATOS!P56,",",DATOS!Q56,",",DATOS!R56,",",DATOS!S56,");"))</f>
        <v/>
      </c>
    </row>
    <row r="57" spans="1:1" x14ac:dyDescent="0.2">
      <c r="A57" t="str">
        <f>IF(ISBLANK(DATOS!N57),"",CONCATENATE("INSERT INTO TMP_VALIDACION VALUES(",DATOS!N57,",",DATOS!P57,",",DATOS!Q57,",",DATOS!R57,",",DATOS!S57,");"))</f>
        <v/>
      </c>
    </row>
    <row r="58" spans="1:1" x14ac:dyDescent="0.2">
      <c r="A58" t="str">
        <f>IF(ISBLANK(DATOS!N58),"",CONCATENATE("INSERT INTO TMP_VALIDACION VALUES(",DATOS!N58,",",DATOS!P58,",",DATOS!Q58,",",DATOS!R58,",",DATOS!S58,");"))</f>
        <v/>
      </c>
    </row>
    <row r="59" spans="1:1" x14ac:dyDescent="0.2">
      <c r="A59" t="str">
        <f>IF(ISBLANK(DATOS!N59),"",CONCATENATE("INSERT INTO TMP_VALIDACION VALUES(",DATOS!N59,",",DATOS!P59,",",DATOS!Q59,",",DATOS!R59,",",DATOS!S59,");"))</f>
        <v/>
      </c>
    </row>
    <row r="60" spans="1:1" x14ac:dyDescent="0.2">
      <c r="A60" t="str">
        <f>IF(ISBLANK(DATOS!N60),"",CONCATENATE("INSERT INTO TMP_VALIDACION VALUES(",DATOS!N60,",",DATOS!P60,",",DATOS!Q60,",",DATOS!R60,",",DATOS!S60,");"))</f>
        <v/>
      </c>
    </row>
    <row r="61" spans="1:1" x14ac:dyDescent="0.2">
      <c r="A61" t="str">
        <f>IF(ISBLANK(DATOS!N61),"",CONCATENATE("INSERT INTO TMP_VALIDACION VALUES(",DATOS!N61,",",DATOS!P61,",",DATOS!Q61,",",DATOS!R61,",",DATOS!S61,");"))</f>
        <v/>
      </c>
    </row>
    <row r="62" spans="1:1" x14ac:dyDescent="0.2">
      <c r="A62" t="str">
        <f>IF(ISBLANK(DATOS!N62),"",CONCATENATE("INSERT INTO TMP_VALIDACION VALUES(",DATOS!N62,",",DATOS!P62,",",DATOS!Q62,",",DATOS!R62,",",DATOS!S62,");"))</f>
        <v/>
      </c>
    </row>
    <row r="63" spans="1:1" x14ac:dyDescent="0.2">
      <c r="A63" t="str">
        <f>IF(ISBLANK(DATOS!N63),"",CONCATENATE("INSERT INTO TMP_VALIDACION VALUES(",DATOS!N63,",",DATOS!P63,",",DATOS!Q63,",",DATOS!R63,",",DATOS!S63,");"))</f>
        <v/>
      </c>
    </row>
    <row r="64" spans="1:1" x14ac:dyDescent="0.2">
      <c r="A64" t="str">
        <f>IF(ISBLANK(DATOS!N64),"",CONCATENATE("INSERT INTO TMP_VALIDACION VALUES(",DATOS!N64,",",DATOS!P64,",",DATOS!Q64,",",DATOS!R64,",",DATOS!S64,");"))</f>
        <v/>
      </c>
    </row>
    <row r="65" spans="1:1" x14ac:dyDescent="0.2">
      <c r="A65" t="str">
        <f>IF(ISBLANK(DATOS!N65),"",CONCATENATE("INSERT INTO TMP_VALIDACION VALUES(",DATOS!N65,",",DATOS!P65,",",DATOS!Q65,",",DATOS!R65,",",DATOS!S65,");"))</f>
        <v/>
      </c>
    </row>
    <row r="66" spans="1:1" x14ac:dyDescent="0.2">
      <c r="A66" t="str">
        <f>IF(ISBLANK(DATOS!N66),"",CONCATENATE("INSERT INTO TMP_VALIDACION VALUES(",DATOS!N66,",",DATOS!P66,",",DATOS!Q66,",",DATOS!R66,",",DATOS!S66,");"))</f>
        <v/>
      </c>
    </row>
    <row r="67" spans="1:1" x14ac:dyDescent="0.2">
      <c r="A67" t="str">
        <f>IF(ISBLANK(DATOS!N67),"",CONCATENATE("INSERT INTO TMP_VALIDACION VALUES(",DATOS!N67,",",DATOS!P67,",",DATOS!Q67,",",DATOS!R67,",",DATOS!S67,");"))</f>
        <v/>
      </c>
    </row>
    <row r="68" spans="1:1" x14ac:dyDescent="0.2">
      <c r="A68" t="str">
        <f>IF(ISBLANK(DATOS!N68),"",CONCATENATE("INSERT INTO TMP_VALIDACION VALUES(",DATOS!N68,",",DATOS!P68,",",DATOS!Q68,",",DATOS!R68,",",DATOS!S68,");"))</f>
        <v/>
      </c>
    </row>
    <row r="69" spans="1:1" x14ac:dyDescent="0.2">
      <c r="A69" t="str">
        <f>IF(ISBLANK(DATOS!N69),"",CONCATENATE("INSERT INTO TMP_VALIDACION VALUES(",DATOS!N69,",",DATOS!P69,",",DATOS!Q69,",",DATOS!R69,",",DATOS!S69,");"))</f>
        <v/>
      </c>
    </row>
    <row r="70" spans="1:1" x14ac:dyDescent="0.2">
      <c r="A70" t="str">
        <f>IF(ISBLANK(DATOS!N70),"",CONCATENATE("INSERT INTO TMP_VALIDACION VALUES(",DATOS!N70,",",DATOS!P70,",",DATOS!Q70,",",DATOS!R70,",",DATOS!S70,");"))</f>
        <v/>
      </c>
    </row>
    <row r="71" spans="1:1" x14ac:dyDescent="0.2">
      <c r="A71" t="str">
        <f>IF(ISBLANK(DATOS!N71),"",CONCATENATE("INSERT INTO TMP_VALIDACION VALUES(",DATOS!N71,",",DATOS!P71,",",DATOS!Q71,",",DATOS!R71,",",DATOS!S71,");"))</f>
        <v/>
      </c>
    </row>
    <row r="72" spans="1:1" x14ac:dyDescent="0.2">
      <c r="A72" t="str">
        <f>IF(ISBLANK(DATOS!N72),"",CONCATENATE("INSERT INTO TMP_VALIDACION VALUES(",DATOS!N72,",",DATOS!P72,",",DATOS!Q72,",",DATOS!R72,",",DATOS!S72,");"))</f>
        <v/>
      </c>
    </row>
    <row r="73" spans="1:1" x14ac:dyDescent="0.2">
      <c r="A73" t="str">
        <f>IF(ISBLANK(DATOS!N73),"",CONCATENATE("INSERT INTO TMP_VALIDACION VALUES(",DATOS!N73,",",DATOS!P73,",",DATOS!Q73,",",DATOS!R73,",",DATOS!S73,");"))</f>
        <v/>
      </c>
    </row>
    <row r="74" spans="1:1" x14ac:dyDescent="0.2">
      <c r="A74" t="str">
        <f>IF(ISBLANK(DATOS!N74),"",CONCATENATE("INSERT INTO TMP_VALIDACION VALUES(",DATOS!N74,",",DATOS!P74,",",DATOS!Q74,",",DATOS!R74,",",DATOS!S74,");"))</f>
        <v/>
      </c>
    </row>
    <row r="75" spans="1:1" x14ac:dyDescent="0.2">
      <c r="A75" t="str">
        <f>IF(ISBLANK(DATOS!N75),"",CONCATENATE("INSERT INTO TMP_VALIDACION VALUES(",DATOS!N75,",",DATOS!P75,",",DATOS!Q75,",",DATOS!R75,",",DATOS!S75,");"))</f>
        <v/>
      </c>
    </row>
    <row r="76" spans="1:1" x14ac:dyDescent="0.2">
      <c r="A76" t="str">
        <f>IF(ISBLANK(DATOS!N76),"",CONCATENATE("INSERT INTO TMP_VALIDACION VALUES(",DATOS!N76,",",DATOS!P76,",",DATOS!Q76,",",DATOS!R76,",",DATOS!S76,");"))</f>
        <v/>
      </c>
    </row>
    <row r="77" spans="1:1" x14ac:dyDescent="0.2">
      <c r="A77" t="str">
        <f>IF(ISBLANK(DATOS!N77),"",CONCATENATE("INSERT INTO TMP_VALIDACION VALUES(",DATOS!N77,",",DATOS!P77,",",DATOS!Q77,",",DATOS!R77,",",DATOS!S77,");"))</f>
        <v/>
      </c>
    </row>
    <row r="78" spans="1:1" x14ac:dyDescent="0.2">
      <c r="A78" t="str">
        <f>IF(ISBLANK(DATOS!N78),"",CONCATENATE("INSERT INTO TMP_VALIDACION VALUES(",DATOS!N78,",",DATOS!P78,",",DATOS!Q78,",",DATOS!R78,",",DATOS!S78,");"))</f>
        <v/>
      </c>
    </row>
    <row r="79" spans="1:1" x14ac:dyDescent="0.2">
      <c r="A79" t="str">
        <f>IF(ISBLANK(DATOS!N79),"",CONCATENATE("INSERT INTO TMP_VALIDACION VALUES(",DATOS!N79,",",DATOS!P79,",",DATOS!Q79,",",DATOS!R79,",",DATOS!S79,");"))</f>
        <v/>
      </c>
    </row>
    <row r="80" spans="1:1" x14ac:dyDescent="0.2">
      <c r="A80" t="str">
        <f>IF(ISBLANK(DATOS!N80),"",CONCATENATE("INSERT INTO TMP_VALIDACION VALUES(",DATOS!N80,",",DATOS!P80,",",DATOS!Q80,",",DATOS!R80,",",DATOS!S80,");"))</f>
        <v/>
      </c>
    </row>
    <row r="81" spans="1:1" x14ac:dyDescent="0.2">
      <c r="A81" t="str">
        <f>IF(ISBLANK(DATOS!N81),"",CONCATENATE("INSERT INTO TMP_VALIDACION VALUES(",DATOS!N81,",",DATOS!P81,",",DATOS!Q81,",",DATOS!R81,",",DATOS!S81,");"))</f>
        <v/>
      </c>
    </row>
    <row r="82" spans="1:1" x14ac:dyDescent="0.2">
      <c r="A82" t="str">
        <f>IF(ISBLANK(DATOS!N82),"",CONCATENATE("INSERT INTO TMP_VALIDACION VALUES(",DATOS!N82,",",DATOS!P82,",",DATOS!Q82,",",DATOS!R82,",",DATOS!S82,");"))</f>
        <v/>
      </c>
    </row>
    <row r="83" spans="1:1" x14ac:dyDescent="0.2">
      <c r="A83" t="str">
        <f>IF(ISBLANK(DATOS!N83),"",CONCATENATE("INSERT INTO TMP_VALIDACION VALUES(",DATOS!N83,",",DATOS!P83,",",DATOS!Q83,",",DATOS!R83,",",DATOS!S83,");"))</f>
        <v/>
      </c>
    </row>
    <row r="84" spans="1:1" x14ac:dyDescent="0.2">
      <c r="A84" t="str">
        <f>IF(ISBLANK(DATOS!N84),"",CONCATENATE("INSERT INTO TMP_VALIDACION VALUES(",DATOS!N84,",",DATOS!P84,",",DATOS!Q84,",",DATOS!R84,",",DATOS!S84,");"))</f>
        <v/>
      </c>
    </row>
    <row r="85" spans="1:1" x14ac:dyDescent="0.2">
      <c r="A85" t="str">
        <f>IF(ISBLANK(DATOS!N85),"",CONCATENATE("INSERT INTO TMP_VALIDACION VALUES(",DATOS!N85,",",DATOS!P85,",",DATOS!Q85,",",DATOS!R85,",",DATOS!S85,");"))</f>
        <v/>
      </c>
    </row>
    <row r="86" spans="1:1" x14ac:dyDescent="0.2">
      <c r="A86" t="str">
        <f>IF(ISBLANK(DATOS!N86),"",CONCATENATE("INSERT INTO TMP_VALIDACION VALUES(",DATOS!N86,",",DATOS!P86,",",DATOS!Q86,",",DATOS!R86,",",DATOS!S86,");"))</f>
        <v/>
      </c>
    </row>
    <row r="87" spans="1:1" x14ac:dyDescent="0.2">
      <c r="A87" t="str">
        <f>IF(ISBLANK(DATOS!N87),"",CONCATENATE("INSERT INTO TMP_VALIDACION VALUES(",DATOS!N87,",",DATOS!P87,",",DATOS!Q87,",",DATOS!R87,",",DATOS!S87,");"))</f>
        <v/>
      </c>
    </row>
    <row r="88" spans="1:1" x14ac:dyDescent="0.2">
      <c r="A88" t="str">
        <f>IF(ISBLANK(DATOS!N88),"",CONCATENATE("INSERT INTO TMP_VALIDACION VALUES(",DATOS!N88,",",DATOS!P88,",",DATOS!Q88,",",DATOS!R88,",",DATOS!S88,");"))</f>
        <v/>
      </c>
    </row>
    <row r="89" spans="1:1" x14ac:dyDescent="0.2">
      <c r="A89" t="str">
        <f>IF(ISBLANK(DATOS!N89),"",CONCATENATE("INSERT INTO TMP_VALIDACION VALUES(",DATOS!N89,",",DATOS!P89,",",DATOS!Q89,",",DATOS!R89,",",DATOS!S89,");"))</f>
        <v/>
      </c>
    </row>
    <row r="90" spans="1:1" x14ac:dyDescent="0.2">
      <c r="A90" t="str">
        <f>IF(ISBLANK(DATOS!N90),"",CONCATENATE("INSERT INTO TMP_VALIDACION VALUES(",DATOS!N90,",",DATOS!P90,",",DATOS!Q90,",",DATOS!R90,",",DATOS!S90,");"))</f>
        <v/>
      </c>
    </row>
    <row r="91" spans="1:1" x14ac:dyDescent="0.2">
      <c r="A91" t="str">
        <f>IF(ISBLANK(DATOS!N91),"",CONCATENATE("INSERT INTO TMP_VALIDACION VALUES(",DATOS!N91,",",DATOS!P91,",",DATOS!Q91,",",DATOS!R91,",",DATOS!S91,");"))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DATOS2</vt:lpstr>
      <vt:lpstr>SQL SCRIPT LOAD</vt:lpstr>
      <vt:lpstr>XML LOAD</vt:lpstr>
      <vt:lpstr>SCRIPT VALIDACION</vt:lpstr>
      <vt:lpstr>XML VALIDACION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MADDMM</cp:lastModifiedBy>
  <dcterms:modified xsi:type="dcterms:W3CDTF">2014-03-25T13:01:04Z</dcterms:modified>
</cp:coreProperties>
</file>